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uitslagen en stand" sheetId="1" r:id="rId1"/>
    <sheet name="wedstrijden" sheetId="2" r:id="rId2"/>
    <sheet name="rooster" sheetId="3" r:id="rId3"/>
  </sheets>
  <definedNames>
    <definedName name="_xlnm.Print_Area" localSheetId="0">'uitslagen en stand'!$A$1:$D$30</definedName>
  </definedNames>
  <calcPr fullCalcOnLoad="1"/>
</workbook>
</file>

<file path=xl/sharedStrings.xml><?xml version="1.0" encoding="utf-8"?>
<sst xmlns="http://schemas.openxmlformats.org/spreadsheetml/2006/main" count="345" uniqueCount="196">
  <si>
    <t>DAMCOMBINATIE ZAANSTREEK</t>
  </si>
  <si>
    <t>Groep</t>
  </si>
  <si>
    <t>Aart van Dijk</t>
  </si>
  <si>
    <t>4</t>
  </si>
  <si>
    <t>1</t>
  </si>
  <si>
    <t>Paul van der Lem</t>
  </si>
  <si>
    <t>Dik Vermeulen</t>
  </si>
  <si>
    <t>Piet Smit</t>
  </si>
  <si>
    <t>Joop Wind</t>
  </si>
  <si>
    <t>Ruud Holkamp</t>
  </si>
  <si>
    <t>2</t>
  </si>
  <si>
    <t>Wout Rijs</t>
  </si>
  <si>
    <t>Barbara Graas</t>
  </si>
  <si>
    <t>Ruud Groot</t>
  </si>
  <si>
    <t>Boudewijn van der Veen</t>
  </si>
  <si>
    <t>Paul Teer</t>
  </si>
  <si>
    <t>Martin Berends</t>
  </si>
  <si>
    <t>Peter Groot</t>
  </si>
  <si>
    <t>Kaj Kruit</t>
  </si>
  <si>
    <t>3</t>
  </si>
  <si>
    <t>Schelte Betten</t>
  </si>
  <si>
    <t>Peter van de Merwe</t>
  </si>
  <si>
    <t>Leo Kool</t>
  </si>
  <si>
    <t>Ton Wessel</t>
  </si>
  <si>
    <t>Erik van der Haar</t>
  </si>
  <si>
    <t>Geert van der Loo</t>
  </si>
  <si>
    <t xml:space="preserve">Johan Deubel  </t>
  </si>
  <si>
    <t>Hans Knobbe</t>
  </si>
  <si>
    <t>Cees Staal</t>
  </si>
  <si>
    <t>Martin van Zanen</t>
  </si>
  <si>
    <t>Kees van den Berg</t>
  </si>
  <si>
    <t>Gerrit Wolters</t>
  </si>
  <si>
    <t>6</t>
  </si>
  <si>
    <t>Zomerwedstrijden 2018</t>
  </si>
  <si>
    <t>Rating</t>
  </si>
  <si>
    <t>Club</t>
  </si>
  <si>
    <t>KNDB</t>
  </si>
  <si>
    <t>0-2</t>
  </si>
  <si>
    <t>2-0</t>
  </si>
  <si>
    <t>1e</t>
  </si>
  <si>
    <t>2e</t>
  </si>
  <si>
    <t>tot.</t>
  </si>
  <si>
    <t>1e ronde</t>
  </si>
  <si>
    <t>2e ronde</t>
  </si>
  <si>
    <t>Peter Foks</t>
  </si>
  <si>
    <t>3e ronde</t>
  </si>
  <si>
    <t>3e</t>
  </si>
  <si>
    <t>4e</t>
  </si>
  <si>
    <t>1-1</t>
  </si>
  <si>
    <t xml:space="preserve">tabel  1 </t>
  </si>
  <si>
    <t>Verschil</t>
  </si>
  <si>
    <t>In groep</t>
  </si>
  <si>
    <t>Winst</t>
  </si>
  <si>
    <t>Remise</t>
  </si>
  <si>
    <t>Verlies</t>
  </si>
  <si>
    <t>tabel 2</t>
  </si>
  <si>
    <t>Piet Smit (1) - Joop Wind (1)</t>
  </si>
  <si>
    <t>Schelte Betten (3)- Leo Kool (4)</t>
  </si>
  <si>
    <t>0-3</t>
  </si>
  <si>
    <t>Johan Deubel (4)- Hans Knobbe (4)</t>
  </si>
  <si>
    <t>Joop Wind (1)- Johan Deubel (4)</t>
  </si>
  <si>
    <t>Piet Smit (1)- Schelte Betten (3)</t>
  </si>
  <si>
    <t>Hans Knobbe (4)- Erik van der Haar (4)</t>
  </si>
  <si>
    <t>Erik van der Haar (4)- Joop Wind (1)</t>
  </si>
  <si>
    <t>Leo Kool (4)- Johan Deubel (4)</t>
  </si>
  <si>
    <t>Barbara Graas (2)- Ruud Groot (2)</t>
  </si>
  <si>
    <t>Peter Foks (3)- Schelte Betten (3)</t>
  </si>
  <si>
    <t>Hans Knobbe (4)- Kees van den Berg (4)</t>
  </si>
  <si>
    <t>Joop Wind (1)- Leo Kool (4)</t>
  </si>
  <si>
    <t>Kees van den Berg (4)- Johan Deubel (4)</t>
  </si>
  <si>
    <t>Ruud Groot (2)- Erik van der Haar (4)</t>
  </si>
  <si>
    <t>Piet Smit (1) - Peter Foks (3)</t>
  </si>
  <si>
    <t>Schelte Betten (3)- Hans Knobbe (4)</t>
  </si>
  <si>
    <t>1-2</t>
  </si>
  <si>
    <t>Deze geldt voor het resultaat van een speler uit een</t>
  </si>
  <si>
    <t>lagere groep tegen een speler uit een hogere groep.</t>
  </si>
  <si>
    <t xml:space="preserve">Deze geldt voor het resultaat van een speler uit een </t>
  </si>
  <si>
    <t>hogere groep tegen een speler uit een lagere groep.</t>
  </si>
  <si>
    <t>ROOSTER</t>
  </si>
  <si>
    <t>R-01</t>
  </si>
  <si>
    <t>R-02</t>
  </si>
  <si>
    <t>R-03</t>
  </si>
  <si>
    <t>R-04</t>
  </si>
  <si>
    <t>R-05</t>
  </si>
  <si>
    <t>R-06</t>
  </si>
  <si>
    <t>R-07</t>
  </si>
  <si>
    <t>R-08</t>
  </si>
  <si>
    <t>R-09</t>
  </si>
  <si>
    <t>R-10</t>
  </si>
  <si>
    <t>R-11</t>
  </si>
  <si>
    <t>R-12</t>
  </si>
  <si>
    <t>R-13</t>
  </si>
  <si>
    <t>R-14</t>
  </si>
  <si>
    <t>R-15</t>
  </si>
  <si>
    <t>R-16</t>
  </si>
  <si>
    <t>Martin</t>
  </si>
  <si>
    <t>Berends</t>
  </si>
  <si>
    <t>24-W</t>
  </si>
  <si>
    <t>03-W</t>
  </si>
  <si>
    <t>08-W</t>
  </si>
  <si>
    <t>03-Z</t>
  </si>
  <si>
    <t>Kees</t>
  </si>
  <si>
    <t>Berg van den</t>
  </si>
  <si>
    <t>27-Z</t>
  </si>
  <si>
    <t>11-W</t>
  </si>
  <si>
    <t>27-W</t>
  </si>
  <si>
    <t>04-W</t>
  </si>
  <si>
    <t>Schelte</t>
  </si>
  <si>
    <t>Betten</t>
  </si>
  <si>
    <t>24-Z</t>
  </si>
  <si>
    <t>09-W</t>
  </si>
  <si>
    <t>12-W</t>
  </si>
  <si>
    <t>06-Z</t>
  </si>
  <si>
    <t>12-Z</t>
  </si>
  <si>
    <t>02-W</t>
  </si>
  <si>
    <t>04-Z</t>
  </si>
  <si>
    <t>Johan</t>
  </si>
  <si>
    <t>Deubel</t>
  </si>
  <si>
    <t>09-Z</t>
  </si>
  <si>
    <t>02-Z</t>
  </si>
  <si>
    <t>Aart</t>
  </si>
  <si>
    <t>Dijk van</t>
  </si>
  <si>
    <t>Barbara</t>
  </si>
  <si>
    <t>Graas</t>
  </si>
  <si>
    <t>08-Z</t>
  </si>
  <si>
    <t>Peter</t>
  </si>
  <si>
    <t>Groot</t>
  </si>
  <si>
    <t>18-Z</t>
  </si>
  <si>
    <t>Ruud</t>
  </si>
  <si>
    <t>Erik</t>
  </si>
  <si>
    <t>Haar van der</t>
  </si>
  <si>
    <t>Holkamp</t>
  </si>
  <si>
    <t>Leo</t>
  </si>
  <si>
    <t>Kool</t>
  </si>
  <si>
    <t>11-Z</t>
  </si>
  <si>
    <t>Hans</t>
  </si>
  <si>
    <t>Knobbe</t>
  </si>
  <si>
    <t>Kaj</t>
  </si>
  <si>
    <t>Kruit</t>
  </si>
  <si>
    <t>Paul</t>
  </si>
  <si>
    <t>Lem van der</t>
  </si>
  <si>
    <t>Geert</t>
  </si>
  <si>
    <t>Loo van der</t>
  </si>
  <si>
    <t>Merwe van de</t>
  </si>
  <si>
    <t>Wout</t>
  </si>
  <si>
    <t>Rijs</t>
  </si>
  <si>
    <t>Piet</t>
  </si>
  <si>
    <t>Smit</t>
  </si>
  <si>
    <t>Cees</t>
  </si>
  <si>
    <t>Staal</t>
  </si>
  <si>
    <t>Teer</t>
  </si>
  <si>
    <t>Boudewijn</t>
  </si>
  <si>
    <t>Veen van der</t>
  </si>
  <si>
    <t>Dik</t>
  </si>
  <si>
    <t>Vermeulen</t>
  </si>
  <si>
    <t>Ton</t>
  </si>
  <si>
    <t>Wessel</t>
  </si>
  <si>
    <t>Joop</t>
  </si>
  <si>
    <t>Wind</t>
  </si>
  <si>
    <t>Gerrit</t>
  </si>
  <si>
    <t>Wolters</t>
  </si>
  <si>
    <t>Zanen van</t>
  </si>
  <si>
    <t xml:space="preserve"> </t>
  </si>
  <si>
    <t>Totaal</t>
  </si>
  <si>
    <t>Foks</t>
  </si>
  <si>
    <t>4e ronde</t>
  </si>
  <si>
    <t>Joop Wind (1) - Peter Foks (3)</t>
  </si>
  <si>
    <t>Barbara Graas (2) - Dik Vermeulen (1)</t>
  </si>
  <si>
    <t>22-W</t>
  </si>
  <si>
    <t>5e ronde</t>
  </si>
  <si>
    <t>6e ronde</t>
  </si>
  <si>
    <t>Peter Foks (3) - Dik Vermeulen (1)</t>
  </si>
  <si>
    <t>Joop Wind (1) - Piet Smit (1)</t>
  </si>
  <si>
    <t>4-0</t>
  </si>
  <si>
    <t>5e</t>
  </si>
  <si>
    <t>6e</t>
  </si>
  <si>
    <t>18-W</t>
  </si>
  <si>
    <t>Jan Maarten</t>
  </si>
  <si>
    <t>7e ronde</t>
  </si>
  <si>
    <t>Joop Wind (1) - Barbara Graas (2)</t>
  </si>
  <si>
    <t>Ruud Groot (2) - Piet Smit (1)</t>
  </si>
  <si>
    <t>Leo Kool (4) - Peter Foks (3)</t>
  </si>
  <si>
    <t>Jan-Maarten Koorn (4) - Hans Knobbe(4)</t>
  </si>
  <si>
    <t>8e ronde</t>
  </si>
  <si>
    <t>Ruud Groot (2) - Joop Wind ( 1)</t>
  </si>
  <si>
    <t>Leo Kool (4) - Piet Smit (1)</t>
  </si>
  <si>
    <t>Hans Knobbe (4) - Peter Foks (3)</t>
  </si>
  <si>
    <t>Schelte Betten (4) - Jan-Maarten Koorn (4)</t>
  </si>
  <si>
    <t>06-W</t>
  </si>
  <si>
    <t>Jan-Maarten</t>
  </si>
  <si>
    <t>Koorn</t>
  </si>
  <si>
    <t>28-Z</t>
  </si>
  <si>
    <t>28-W</t>
  </si>
  <si>
    <t>2-1</t>
  </si>
  <si>
    <t>7e</t>
  </si>
  <si>
    <t>8e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</si>
</sst>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6" fontId="0" fillId="0" borderId="0" xfId="0" applyNumberFormat="1" applyFont="1" applyAlignment="1" quotePrefix="1">
      <alignment horizontal="center"/>
    </xf>
    <xf numFmtId="0" fontId="29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" fontId="6" fillId="33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6" fillId="33" borderId="0" xfId="0" applyNumberFormat="1" applyFont="1" applyFill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1" fontId="6" fillId="0" borderId="0" xfId="0" applyNumberFormat="1" applyFont="1" applyFill="1" applyAlignment="1" applyProtection="1">
      <alignment horizontal="center"/>
      <protection/>
    </xf>
    <xf numFmtId="1" fontId="6" fillId="34" borderId="0" xfId="0" applyNumberFormat="1" applyFont="1" applyFill="1" applyAlignment="1" applyProtection="1">
      <alignment horizontal="center"/>
      <protection/>
    </xf>
    <xf numFmtId="0" fontId="0" fillId="0" borderId="17" xfId="0" applyFont="1" applyBorder="1" applyAlignment="1">
      <alignment/>
    </xf>
    <xf numFmtId="16" fontId="7" fillId="0" borderId="0" xfId="0" applyNumberFormat="1" applyFont="1" applyAlignment="1" quotePrefix="1">
      <alignment/>
    </xf>
    <xf numFmtId="16" fontId="0" fillId="0" borderId="0" xfId="0" applyNumberFormat="1" applyFont="1" applyAlignment="1">
      <alignment horizontal="center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31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4.57421875" style="0" customWidth="1"/>
    <col min="2" max="2" width="39.8515625" style="0" customWidth="1"/>
    <col min="3" max="3" width="3.7109375" style="1" customWidth="1"/>
    <col min="4" max="4" width="6.00390625" style="1" bestFit="1" customWidth="1"/>
    <col min="7" max="13" width="3.7109375" style="0" customWidth="1"/>
    <col min="14" max="14" width="3.7109375" style="15" customWidth="1"/>
    <col min="15" max="15" width="3.7109375" style="0" customWidth="1"/>
    <col min="18" max="18" width="10.57421875" style="0" customWidth="1"/>
    <col min="19" max="19" width="9.140625" style="2" customWidth="1"/>
    <col min="22" max="22" width="11.57421875" style="0" customWidth="1"/>
    <col min="23" max="23" width="9.140625" style="2" customWidth="1"/>
  </cols>
  <sheetData>
    <row r="1" spans="1:6" ht="12.75">
      <c r="A1" s="3"/>
      <c r="B1" s="9" t="s">
        <v>0</v>
      </c>
      <c r="C1" s="10"/>
      <c r="D1" s="7" t="s">
        <v>1</v>
      </c>
      <c r="E1" s="8" t="s">
        <v>34</v>
      </c>
      <c r="F1" s="8" t="s">
        <v>34</v>
      </c>
    </row>
    <row r="2" spans="1:27" ht="12.75">
      <c r="A2" s="3"/>
      <c r="B2" s="11" t="s">
        <v>33</v>
      </c>
      <c r="C2" s="4"/>
      <c r="D2" s="4"/>
      <c r="E2" s="8" t="s">
        <v>35</v>
      </c>
      <c r="F2" s="8" t="s">
        <v>36</v>
      </c>
      <c r="G2" s="8" t="s">
        <v>39</v>
      </c>
      <c r="H2" s="8" t="s">
        <v>40</v>
      </c>
      <c r="I2" s="8" t="s">
        <v>46</v>
      </c>
      <c r="J2" s="8" t="s">
        <v>47</v>
      </c>
      <c r="K2" s="8" t="s">
        <v>174</v>
      </c>
      <c r="L2" s="8" t="s">
        <v>175</v>
      </c>
      <c r="M2" s="8" t="s">
        <v>194</v>
      </c>
      <c r="N2" s="8" t="s">
        <v>195</v>
      </c>
      <c r="O2" s="16" t="s">
        <v>41</v>
      </c>
      <c r="P2" s="2"/>
      <c r="Q2" s="2"/>
      <c r="R2" s="2"/>
      <c r="T2" s="2"/>
      <c r="U2" s="2"/>
      <c r="V2" s="2"/>
      <c r="X2" s="2"/>
      <c r="Y2" s="2"/>
      <c r="Z2" s="2"/>
      <c r="AA2" s="2"/>
    </row>
    <row r="3" spans="1:15" ht="12.75">
      <c r="A3" s="3"/>
      <c r="B3" s="11"/>
      <c r="C3" s="12"/>
      <c r="D3" s="12"/>
      <c r="O3" s="14"/>
    </row>
    <row r="4" spans="1:15" ht="12.75">
      <c r="A4" s="3">
        <v>1</v>
      </c>
      <c r="B4" s="6" t="s">
        <v>44</v>
      </c>
      <c r="D4" s="1" t="s">
        <v>19</v>
      </c>
      <c r="E4" s="5">
        <v>1230</v>
      </c>
      <c r="F4" s="5">
        <v>1030</v>
      </c>
      <c r="I4">
        <v>2</v>
      </c>
      <c r="J4">
        <v>1</v>
      </c>
      <c r="K4">
        <v>2</v>
      </c>
      <c r="L4">
        <v>4</v>
      </c>
      <c r="M4">
        <v>2</v>
      </c>
      <c r="N4" s="15">
        <v>2</v>
      </c>
      <c r="O4" s="14">
        <f aca="true" t="shared" si="0" ref="O4:O16">SUM(G4:N4)</f>
        <v>13</v>
      </c>
    </row>
    <row r="5" spans="1:15" ht="12.75">
      <c r="A5" s="3">
        <v>2</v>
      </c>
      <c r="B5" s="6" t="s">
        <v>22</v>
      </c>
      <c r="C5" s="7"/>
      <c r="D5" s="7" t="s">
        <v>3</v>
      </c>
      <c r="E5" s="5">
        <v>1195</v>
      </c>
      <c r="F5" s="5">
        <v>666</v>
      </c>
      <c r="G5" s="15">
        <v>3</v>
      </c>
      <c r="I5">
        <v>1</v>
      </c>
      <c r="J5">
        <v>1</v>
      </c>
      <c r="M5">
        <v>1</v>
      </c>
      <c r="N5" s="15">
        <v>1</v>
      </c>
      <c r="O5" s="14">
        <f t="shared" si="0"/>
        <v>7</v>
      </c>
    </row>
    <row r="6" spans="1:15" ht="12.75">
      <c r="A6" s="3">
        <v>3</v>
      </c>
      <c r="B6" s="6" t="s">
        <v>8</v>
      </c>
      <c r="C6" s="7"/>
      <c r="D6" s="7" t="s">
        <v>4</v>
      </c>
      <c r="E6" s="5">
        <v>1422</v>
      </c>
      <c r="F6" s="5">
        <v>1096</v>
      </c>
      <c r="G6" s="15">
        <v>2</v>
      </c>
      <c r="H6">
        <v>1</v>
      </c>
      <c r="I6">
        <v>1</v>
      </c>
      <c r="J6">
        <v>1</v>
      </c>
      <c r="K6">
        <v>0</v>
      </c>
      <c r="L6">
        <v>1</v>
      </c>
      <c r="M6">
        <v>0</v>
      </c>
      <c r="N6" s="15">
        <v>1</v>
      </c>
      <c r="O6" s="14">
        <f t="shared" si="0"/>
        <v>7</v>
      </c>
    </row>
    <row r="7" spans="1:15" ht="12.75">
      <c r="A7" s="3">
        <v>4</v>
      </c>
      <c r="B7" s="6" t="s">
        <v>26</v>
      </c>
      <c r="C7" s="7"/>
      <c r="D7" s="7" t="s">
        <v>3</v>
      </c>
      <c r="E7" s="5">
        <v>1142</v>
      </c>
      <c r="F7" s="5">
        <v>751</v>
      </c>
      <c r="G7" s="15">
        <v>2</v>
      </c>
      <c r="H7">
        <v>1</v>
      </c>
      <c r="I7">
        <v>1</v>
      </c>
      <c r="J7">
        <v>2</v>
      </c>
      <c r="O7" s="14">
        <f t="shared" si="0"/>
        <v>6</v>
      </c>
    </row>
    <row r="8" spans="1:15" ht="12.75">
      <c r="A8" s="3">
        <v>5</v>
      </c>
      <c r="B8" s="6" t="s">
        <v>7</v>
      </c>
      <c r="C8" s="7"/>
      <c r="D8" s="7" t="s">
        <v>4</v>
      </c>
      <c r="E8" s="5">
        <v>1428</v>
      </c>
      <c r="F8" s="3">
        <v>1130</v>
      </c>
      <c r="G8" s="15">
        <v>0</v>
      </c>
      <c r="H8">
        <v>1</v>
      </c>
      <c r="J8">
        <v>1</v>
      </c>
      <c r="L8">
        <v>1</v>
      </c>
      <c r="M8">
        <v>2</v>
      </c>
      <c r="N8" s="15">
        <v>1</v>
      </c>
      <c r="O8" s="14">
        <f t="shared" si="0"/>
        <v>6</v>
      </c>
    </row>
    <row r="9" spans="1:15" ht="12.75">
      <c r="A9" s="3">
        <v>6</v>
      </c>
      <c r="B9" s="6" t="s">
        <v>12</v>
      </c>
      <c r="C9" s="7"/>
      <c r="D9" s="7" t="s">
        <v>10</v>
      </c>
      <c r="E9" s="5">
        <v>1350</v>
      </c>
      <c r="F9" s="5">
        <v>1017</v>
      </c>
      <c r="G9" s="15"/>
      <c r="I9">
        <v>1</v>
      </c>
      <c r="K9">
        <v>1</v>
      </c>
      <c r="M9">
        <v>3</v>
      </c>
      <c r="O9" s="14">
        <f t="shared" si="0"/>
        <v>5</v>
      </c>
    </row>
    <row r="10" spans="1:15" ht="12.75">
      <c r="A10" s="3">
        <v>7</v>
      </c>
      <c r="B10" s="6" t="s">
        <v>13</v>
      </c>
      <c r="C10" s="7"/>
      <c r="D10" s="7" t="s">
        <v>10</v>
      </c>
      <c r="E10" s="5">
        <v>1350</v>
      </c>
      <c r="F10" s="5">
        <v>1119</v>
      </c>
      <c r="G10" s="15"/>
      <c r="I10">
        <v>1</v>
      </c>
      <c r="J10">
        <v>1</v>
      </c>
      <c r="M10">
        <v>1</v>
      </c>
      <c r="N10" s="15">
        <v>2</v>
      </c>
      <c r="O10" s="14">
        <f t="shared" si="0"/>
        <v>5</v>
      </c>
    </row>
    <row r="11" spans="1:15" ht="12.75">
      <c r="A11" s="3">
        <v>8</v>
      </c>
      <c r="B11" s="13" t="s">
        <v>24</v>
      </c>
      <c r="C11" s="7"/>
      <c r="D11" s="7" t="s">
        <v>3</v>
      </c>
      <c r="E11" s="5">
        <v>1188</v>
      </c>
      <c r="F11" s="5">
        <v>849</v>
      </c>
      <c r="G11" s="15"/>
      <c r="H11">
        <v>2</v>
      </c>
      <c r="I11">
        <v>1</v>
      </c>
      <c r="J11">
        <v>1</v>
      </c>
      <c r="O11" s="14">
        <f t="shared" si="0"/>
        <v>4</v>
      </c>
    </row>
    <row r="12" spans="1:15" ht="12.75">
      <c r="A12" s="3">
        <v>9</v>
      </c>
      <c r="B12" s="6" t="s">
        <v>177</v>
      </c>
      <c r="D12" s="1" t="s">
        <v>3</v>
      </c>
      <c r="E12" s="5">
        <v>1200</v>
      </c>
      <c r="F12" s="5">
        <v>929</v>
      </c>
      <c r="M12">
        <v>2</v>
      </c>
      <c r="N12" s="15">
        <v>2</v>
      </c>
      <c r="O12" s="14">
        <f t="shared" si="0"/>
        <v>4</v>
      </c>
    </row>
    <row r="13" spans="1:15" ht="12.75">
      <c r="A13" s="3">
        <v>10</v>
      </c>
      <c r="B13" s="6" t="s">
        <v>27</v>
      </c>
      <c r="C13" s="7"/>
      <c r="D13" s="7" t="s">
        <v>3</v>
      </c>
      <c r="E13" s="5">
        <v>1104</v>
      </c>
      <c r="F13" s="5">
        <v>667</v>
      </c>
      <c r="G13" s="15">
        <v>0</v>
      </c>
      <c r="H13">
        <v>0</v>
      </c>
      <c r="I13">
        <v>0</v>
      </c>
      <c r="J13">
        <v>2</v>
      </c>
      <c r="M13">
        <v>0</v>
      </c>
      <c r="N13" s="15">
        <v>1</v>
      </c>
      <c r="O13" s="14">
        <f t="shared" si="0"/>
        <v>3</v>
      </c>
    </row>
    <row r="14" spans="1:15" ht="12.75">
      <c r="A14" s="3">
        <v>11</v>
      </c>
      <c r="B14" s="6" t="s">
        <v>30</v>
      </c>
      <c r="C14" s="7"/>
      <c r="D14" s="7" t="s">
        <v>3</v>
      </c>
      <c r="E14" s="5">
        <v>1035</v>
      </c>
      <c r="F14" s="5">
        <v>633</v>
      </c>
      <c r="I14">
        <v>2</v>
      </c>
      <c r="J14">
        <v>0</v>
      </c>
      <c r="O14" s="14">
        <f t="shared" si="0"/>
        <v>2</v>
      </c>
    </row>
    <row r="15" spans="1:15" ht="12.75">
      <c r="A15" s="3">
        <v>12</v>
      </c>
      <c r="B15" s="13" t="s">
        <v>20</v>
      </c>
      <c r="C15" s="7"/>
      <c r="D15" s="7" t="s">
        <v>19</v>
      </c>
      <c r="E15" s="5">
        <v>1230</v>
      </c>
      <c r="F15" s="5">
        <v>879</v>
      </c>
      <c r="G15" s="15">
        <v>0</v>
      </c>
      <c r="H15">
        <v>1</v>
      </c>
      <c r="I15">
        <v>0</v>
      </c>
      <c r="J15">
        <v>1</v>
      </c>
      <c r="N15" s="15">
        <v>0</v>
      </c>
      <c r="O15" s="14">
        <f t="shared" si="0"/>
        <v>2</v>
      </c>
    </row>
    <row r="16" spans="1:15" ht="12.75">
      <c r="A16" s="3">
        <v>13</v>
      </c>
      <c r="B16" s="6" t="s">
        <v>6</v>
      </c>
      <c r="C16" s="7"/>
      <c r="D16" s="7" t="s">
        <v>4</v>
      </c>
      <c r="E16" s="3">
        <v>1432</v>
      </c>
      <c r="F16" s="3">
        <v>1099</v>
      </c>
      <c r="K16">
        <v>2</v>
      </c>
      <c r="L16">
        <v>0</v>
      </c>
      <c r="O16" s="14">
        <f t="shared" si="0"/>
        <v>2</v>
      </c>
    </row>
    <row r="17" spans="1:15" ht="12.75">
      <c r="A17" s="3">
        <v>14</v>
      </c>
      <c r="B17" s="6" t="s">
        <v>31</v>
      </c>
      <c r="C17" s="7"/>
      <c r="D17" s="7" t="s">
        <v>32</v>
      </c>
      <c r="E17" s="5">
        <v>670</v>
      </c>
      <c r="F17" s="5">
        <v>0</v>
      </c>
      <c r="O17" s="14"/>
    </row>
    <row r="18" spans="1:15" ht="12.75">
      <c r="A18" s="3">
        <v>15</v>
      </c>
      <c r="B18" s="6" t="s">
        <v>29</v>
      </c>
      <c r="C18" s="7"/>
      <c r="D18" s="7" t="s">
        <v>3</v>
      </c>
      <c r="E18" s="5">
        <v>1039</v>
      </c>
      <c r="F18" s="5">
        <v>657</v>
      </c>
      <c r="O18" s="14"/>
    </row>
    <row r="19" spans="1:15" ht="12.75">
      <c r="A19" s="3">
        <v>16</v>
      </c>
      <c r="B19" s="6" t="s">
        <v>28</v>
      </c>
      <c r="C19" s="7"/>
      <c r="D19" s="7" t="s">
        <v>3</v>
      </c>
      <c r="E19" s="5">
        <v>1097</v>
      </c>
      <c r="F19" s="5">
        <v>670</v>
      </c>
      <c r="O19" s="14"/>
    </row>
    <row r="20" spans="1:15" ht="12.75">
      <c r="A20" s="3">
        <v>17</v>
      </c>
      <c r="B20" s="6" t="s">
        <v>2</v>
      </c>
      <c r="C20" s="7"/>
      <c r="D20" s="7" t="s">
        <v>3</v>
      </c>
      <c r="E20" s="5">
        <v>2000</v>
      </c>
      <c r="F20" s="5">
        <v>745</v>
      </c>
      <c r="G20" s="15"/>
      <c r="O20" s="14"/>
    </row>
    <row r="21" spans="1:15" ht="12.75">
      <c r="A21" s="3">
        <v>18</v>
      </c>
      <c r="B21" s="6" t="s">
        <v>25</v>
      </c>
      <c r="C21" s="7"/>
      <c r="D21" s="7" t="s">
        <v>3</v>
      </c>
      <c r="E21" s="5">
        <v>1174</v>
      </c>
      <c r="F21" s="5">
        <v>752</v>
      </c>
      <c r="G21" s="15"/>
      <c r="O21" s="14"/>
    </row>
    <row r="22" spans="1:15" ht="12.75">
      <c r="A22" s="3">
        <v>19</v>
      </c>
      <c r="B22" s="13" t="s">
        <v>21</v>
      </c>
      <c r="C22" s="7"/>
      <c r="D22" s="7" t="s">
        <v>19</v>
      </c>
      <c r="E22" s="5">
        <v>1229</v>
      </c>
      <c r="F22" s="5">
        <v>823</v>
      </c>
      <c r="G22" s="15"/>
      <c r="H22" s="15"/>
      <c r="I22" s="15"/>
      <c r="J22" s="15"/>
      <c r="K22" s="15"/>
      <c r="L22" s="15"/>
      <c r="O22" s="14"/>
    </row>
    <row r="23" spans="1:15" ht="12.75">
      <c r="A23" s="3">
        <v>20</v>
      </c>
      <c r="B23" s="6" t="s">
        <v>23</v>
      </c>
      <c r="C23" s="7"/>
      <c r="D23" s="7" t="s">
        <v>3</v>
      </c>
      <c r="E23" s="5">
        <v>1193</v>
      </c>
      <c r="F23" s="5">
        <v>831</v>
      </c>
      <c r="G23" s="15"/>
      <c r="O23" s="14"/>
    </row>
    <row r="24" spans="1:15" ht="12.75">
      <c r="A24" s="3">
        <v>21</v>
      </c>
      <c r="B24" s="6" t="s">
        <v>18</v>
      </c>
      <c r="C24" s="7"/>
      <c r="D24" s="7" t="s">
        <v>19</v>
      </c>
      <c r="E24" s="5">
        <v>1236</v>
      </c>
      <c r="F24" s="5">
        <v>845</v>
      </c>
      <c r="G24" s="15"/>
      <c r="O24" s="14"/>
    </row>
    <row r="25" spans="1:15" ht="12.75">
      <c r="A25" s="3">
        <v>22</v>
      </c>
      <c r="B25" s="6" t="s">
        <v>16</v>
      </c>
      <c r="C25" s="7"/>
      <c r="D25" s="7" t="s">
        <v>10</v>
      </c>
      <c r="E25" s="5">
        <v>1340</v>
      </c>
      <c r="F25" s="5">
        <v>994</v>
      </c>
      <c r="G25" s="15"/>
      <c r="O25" s="14"/>
    </row>
    <row r="26" spans="1:15" ht="12.75">
      <c r="A26" s="3">
        <v>23</v>
      </c>
      <c r="B26" s="6" t="s">
        <v>14</v>
      </c>
      <c r="C26" s="7"/>
      <c r="D26" s="7" t="s">
        <v>10</v>
      </c>
      <c r="E26" s="5">
        <v>1348</v>
      </c>
      <c r="F26" s="5">
        <v>1021</v>
      </c>
      <c r="G26" s="15"/>
      <c r="O26" s="14"/>
    </row>
    <row r="27" spans="1:15" ht="12.75" customHeight="1">
      <c r="A27" s="3">
        <v>24</v>
      </c>
      <c r="B27" s="6" t="s">
        <v>9</v>
      </c>
      <c r="C27" s="7"/>
      <c r="D27" s="7" t="s">
        <v>10</v>
      </c>
      <c r="E27" s="5">
        <v>1367</v>
      </c>
      <c r="F27" s="5">
        <v>1155</v>
      </c>
      <c r="G27" s="15"/>
      <c r="O27" s="14"/>
    </row>
    <row r="28" spans="1:15" ht="12.75">
      <c r="A28" s="3">
        <v>25</v>
      </c>
      <c r="B28" s="13" t="s">
        <v>11</v>
      </c>
      <c r="C28" s="7"/>
      <c r="D28" s="7" t="s">
        <v>10</v>
      </c>
      <c r="E28" s="5">
        <v>1363</v>
      </c>
      <c r="F28" s="5">
        <v>1156</v>
      </c>
      <c r="G28" s="15"/>
      <c r="O28" s="14"/>
    </row>
    <row r="29" spans="1:15" ht="12.75">
      <c r="A29" s="3">
        <v>26</v>
      </c>
      <c r="B29" s="6" t="s">
        <v>5</v>
      </c>
      <c r="C29" s="7"/>
      <c r="D29" s="7" t="s">
        <v>4</v>
      </c>
      <c r="E29" s="3">
        <v>1553</v>
      </c>
      <c r="F29" s="3">
        <v>1157</v>
      </c>
      <c r="O29" s="14"/>
    </row>
    <row r="30" spans="1:15" ht="12.75">
      <c r="A30" s="5">
        <v>27</v>
      </c>
      <c r="B30" s="6" t="s">
        <v>17</v>
      </c>
      <c r="C30" s="7"/>
      <c r="D30" s="7" t="s">
        <v>10</v>
      </c>
      <c r="E30" s="5">
        <v>1329</v>
      </c>
      <c r="F30" s="5">
        <v>1179</v>
      </c>
      <c r="G30" s="15"/>
      <c r="O30" s="14"/>
    </row>
    <row r="31" spans="1:15" ht="12.75">
      <c r="A31" s="5">
        <v>28</v>
      </c>
      <c r="B31" s="6" t="s">
        <v>15</v>
      </c>
      <c r="C31" s="7"/>
      <c r="D31" s="7" t="s">
        <v>10</v>
      </c>
      <c r="E31" s="5">
        <v>1346</v>
      </c>
      <c r="F31" s="5">
        <v>1193</v>
      </c>
      <c r="G31" s="15"/>
      <c r="O31" s="1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X22" sqref="X22"/>
    </sheetView>
  </sheetViews>
  <sheetFormatPr defaultColWidth="9.140625" defaultRowHeight="12.75"/>
  <cols>
    <col min="1" max="1" width="11.57421875" style="0" customWidth="1"/>
    <col min="2" max="2" width="5.8515625" style="0" customWidth="1"/>
    <col min="3" max="3" width="14.7109375" style="0" customWidth="1"/>
    <col min="4" max="4" width="5.7109375" style="0" customWidth="1"/>
    <col min="5" max="5" width="3.8515625" style="2" customWidth="1"/>
    <col min="6" max="6" width="4.8515625" style="0" customWidth="1"/>
    <col min="9" max="9" width="14.421875" style="0" customWidth="1"/>
    <col min="10" max="10" width="5.00390625" style="0" customWidth="1"/>
    <col min="11" max="11" width="4.140625" style="0" customWidth="1"/>
    <col min="12" max="12" width="5.7109375" style="0" customWidth="1"/>
    <col min="13" max="13" width="11.00390625" style="0" customWidth="1"/>
    <col min="14" max="14" width="10.8515625" style="0" customWidth="1"/>
    <col min="15" max="15" width="12.00390625" style="0" customWidth="1"/>
    <col min="16" max="16" width="5.57421875" style="0" customWidth="1"/>
    <col min="17" max="17" width="3.421875" style="0" customWidth="1"/>
    <col min="18" max="18" width="4.57421875" style="0" customWidth="1"/>
    <col min="21" max="21" width="17.8515625" style="0" customWidth="1"/>
    <col min="22" max="22" width="6.00390625" style="0" customWidth="1"/>
    <col min="23" max="23" width="3.7109375" style="0" customWidth="1"/>
    <col min="24" max="24" width="4.8515625" style="0" customWidth="1"/>
  </cols>
  <sheetData>
    <row r="1" spans="1:10" ht="15.75">
      <c r="A1" s="19" t="s">
        <v>49</v>
      </c>
      <c r="B1" s="20" t="s">
        <v>74</v>
      </c>
      <c r="I1" s="19" t="s">
        <v>55</v>
      </c>
      <c r="J1" s="20" t="s">
        <v>76</v>
      </c>
    </row>
    <row r="2" spans="1:10" ht="15.75" thickBot="1">
      <c r="A2" s="21"/>
      <c r="B2" s="27" t="s">
        <v>75</v>
      </c>
      <c r="J2" s="27" t="s">
        <v>77</v>
      </c>
    </row>
    <row r="3" spans="1:15" ht="15.75">
      <c r="A3" s="22" t="s">
        <v>50</v>
      </c>
      <c r="B3" s="54">
        <v>0</v>
      </c>
      <c r="C3" s="52">
        <v>1</v>
      </c>
      <c r="D3" s="52">
        <v>2</v>
      </c>
      <c r="E3" s="52">
        <v>3</v>
      </c>
      <c r="F3" s="52">
        <v>4</v>
      </c>
      <c r="G3" s="52">
        <v>5</v>
      </c>
      <c r="I3" s="22" t="s">
        <v>50</v>
      </c>
      <c r="J3" s="54">
        <v>0</v>
      </c>
      <c r="K3" s="52">
        <v>1</v>
      </c>
      <c r="L3" s="52">
        <v>2</v>
      </c>
      <c r="M3" s="52">
        <v>3</v>
      </c>
      <c r="N3" s="52">
        <v>4</v>
      </c>
      <c r="O3" s="52">
        <v>5</v>
      </c>
    </row>
    <row r="4" spans="1:15" ht="16.5" thickBot="1">
      <c r="A4" s="23" t="s">
        <v>51</v>
      </c>
      <c r="B4" s="55"/>
      <c r="C4" s="53"/>
      <c r="D4" s="53"/>
      <c r="E4" s="53"/>
      <c r="F4" s="53"/>
      <c r="G4" s="53"/>
      <c r="I4" s="23" t="s">
        <v>51</v>
      </c>
      <c r="J4" s="55"/>
      <c r="K4" s="53"/>
      <c r="L4" s="53"/>
      <c r="M4" s="53"/>
      <c r="N4" s="53"/>
      <c r="O4" s="53"/>
    </row>
    <row r="5" spans="1:15" ht="17.25" thickBot="1" thickTop="1">
      <c r="A5" s="24" t="s">
        <v>52</v>
      </c>
      <c r="B5" s="25">
        <v>2</v>
      </c>
      <c r="C5" s="25">
        <v>3</v>
      </c>
      <c r="D5" s="25">
        <v>4</v>
      </c>
      <c r="E5" s="25">
        <v>4</v>
      </c>
      <c r="F5" s="25">
        <v>5</v>
      </c>
      <c r="G5" s="25">
        <v>5</v>
      </c>
      <c r="I5" s="24" t="s">
        <v>52</v>
      </c>
      <c r="J5" s="25">
        <v>2</v>
      </c>
      <c r="K5" s="25">
        <v>2</v>
      </c>
      <c r="L5" s="25">
        <v>1</v>
      </c>
      <c r="M5" s="25">
        <v>1</v>
      </c>
      <c r="N5" s="25">
        <v>1</v>
      </c>
      <c r="O5" s="25">
        <v>0</v>
      </c>
    </row>
    <row r="6" spans="1:15" ht="16.5" thickBot="1">
      <c r="A6" s="24" t="s">
        <v>53</v>
      </c>
      <c r="B6" s="25">
        <v>1</v>
      </c>
      <c r="C6" s="25">
        <v>2</v>
      </c>
      <c r="D6" s="25">
        <v>2</v>
      </c>
      <c r="E6" s="25">
        <v>3</v>
      </c>
      <c r="F6" s="25">
        <v>3</v>
      </c>
      <c r="G6" s="25">
        <v>3</v>
      </c>
      <c r="I6" s="24" t="s">
        <v>53</v>
      </c>
      <c r="J6" s="25">
        <v>1</v>
      </c>
      <c r="K6" s="25">
        <v>1</v>
      </c>
      <c r="L6" s="25">
        <v>0</v>
      </c>
      <c r="M6" s="25">
        <v>0</v>
      </c>
      <c r="N6" s="25">
        <v>0</v>
      </c>
      <c r="O6" s="25">
        <v>0</v>
      </c>
    </row>
    <row r="7" spans="1:15" ht="16.5" thickBot="1">
      <c r="A7" s="24" t="s">
        <v>54</v>
      </c>
      <c r="B7" s="25">
        <v>0</v>
      </c>
      <c r="C7" s="25">
        <v>1</v>
      </c>
      <c r="D7" s="25">
        <v>1</v>
      </c>
      <c r="E7" s="25">
        <v>1</v>
      </c>
      <c r="F7" s="25">
        <v>2</v>
      </c>
      <c r="G7" s="25">
        <v>2</v>
      </c>
      <c r="I7" s="24" t="s">
        <v>54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</row>
    <row r="10" spans="1:22" ht="12.75">
      <c r="A10" s="17" t="s">
        <v>42</v>
      </c>
      <c r="D10" s="2"/>
      <c r="G10" s="17" t="s">
        <v>43</v>
      </c>
      <c r="J10" s="2"/>
      <c r="M10" s="17" t="s">
        <v>45</v>
      </c>
      <c r="P10" s="2"/>
      <c r="S10" s="17" t="s">
        <v>165</v>
      </c>
      <c r="V10" s="2"/>
    </row>
    <row r="11" spans="1:24" ht="12.75">
      <c r="A11" s="15" t="s">
        <v>56</v>
      </c>
      <c r="D11" s="2" t="s">
        <v>37</v>
      </c>
      <c r="E11" s="2">
        <v>0</v>
      </c>
      <c r="F11" s="8" t="s">
        <v>37</v>
      </c>
      <c r="G11" s="15" t="s">
        <v>60</v>
      </c>
      <c r="J11" s="8" t="s">
        <v>38</v>
      </c>
      <c r="K11" s="2">
        <v>3</v>
      </c>
      <c r="L11" s="26" t="s">
        <v>48</v>
      </c>
      <c r="M11" s="15" t="s">
        <v>63</v>
      </c>
      <c r="P11" s="2" t="s">
        <v>37</v>
      </c>
      <c r="Q11" s="2">
        <v>3</v>
      </c>
      <c r="R11" s="18" t="s">
        <v>48</v>
      </c>
      <c r="S11" s="15" t="s">
        <v>68</v>
      </c>
      <c r="V11" s="8" t="s">
        <v>38</v>
      </c>
      <c r="W11" s="2">
        <v>3</v>
      </c>
      <c r="X11" s="18" t="s">
        <v>48</v>
      </c>
    </row>
    <row r="12" spans="1:24" ht="12.75">
      <c r="A12" s="15" t="s">
        <v>57</v>
      </c>
      <c r="D12" s="2" t="s">
        <v>37</v>
      </c>
      <c r="E12" s="2">
        <v>1</v>
      </c>
      <c r="F12" s="8" t="s">
        <v>58</v>
      </c>
      <c r="G12" s="15" t="s">
        <v>61</v>
      </c>
      <c r="J12" s="8" t="s">
        <v>38</v>
      </c>
      <c r="K12" s="2">
        <v>2</v>
      </c>
      <c r="L12" s="26" t="s">
        <v>48</v>
      </c>
      <c r="M12" s="15" t="s">
        <v>64</v>
      </c>
      <c r="P12" s="18" t="s">
        <v>48</v>
      </c>
      <c r="Q12" s="2">
        <v>0</v>
      </c>
      <c r="R12" s="18" t="s">
        <v>48</v>
      </c>
      <c r="S12" s="15" t="s">
        <v>69</v>
      </c>
      <c r="V12" s="8" t="s">
        <v>37</v>
      </c>
      <c r="W12" s="2">
        <v>0</v>
      </c>
      <c r="X12" s="8" t="s">
        <v>37</v>
      </c>
    </row>
    <row r="13" spans="1:24" ht="12.75">
      <c r="A13" s="15" t="s">
        <v>59</v>
      </c>
      <c r="D13" s="8" t="s">
        <v>38</v>
      </c>
      <c r="E13" s="2">
        <v>0</v>
      </c>
      <c r="F13" s="8" t="s">
        <v>38</v>
      </c>
      <c r="G13" s="15" t="s">
        <v>62</v>
      </c>
      <c r="J13" s="8" t="s">
        <v>37</v>
      </c>
      <c r="K13" s="2">
        <v>0</v>
      </c>
      <c r="L13" s="8" t="s">
        <v>37</v>
      </c>
      <c r="M13" s="15" t="s">
        <v>65</v>
      </c>
      <c r="P13" s="18" t="s">
        <v>48</v>
      </c>
      <c r="Q13" s="2">
        <v>0</v>
      </c>
      <c r="R13" s="18" t="s">
        <v>48</v>
      </c>
      <c r="S13" s="15" t="s">
        <v>70</v>
      </c>
      <c r="V13" s="8" t="s">
        <v>38</v>
      </c>
      <c r="W13" s="2">
        <v>2</v>
      </c>
      <c r="X13" s="18" t="s">
        <v>48</v>
      </c>
    </row>
    <row r="14" spans="4:24" ht="12.75">
      <c r="D14" s="8"/>
      <c r="M14" s="15" t="s">
        <v>66</v>
      </c>
      <c r="P14" s="2" t="s">
        <v>38</v>
      </c>
      <c r="Q14" s="2">
        <v>0</v>
      </c>
      <c r="R14" s="2" t="s">
        <v>38</v>
      </c>
      <c r="S14" s="15" t="s">
        <v>71</v>
      </c>
      <c r="V14" s="8" t="s">
        <v>38</v>
      </c>
      <c r="W14" s="2">
        <v>2</v>
      </c>
      <c r="X14" s="18" t="s">
        <v>48</v>
      </c>
    </row>
    <row r="15" spans="4:24" ht="12.75">
      <c r="D15" s="8"/>
      <c r="M15" s="15" t="s">
        <v>67</v>
      </c>
      <c r="P15" s="2" t="s">
        <v>37</v>
      </c>
      <c r="Q15" s="2">
        <v>0</v>
      </c>
      <c r="R15" s="2" t="s">
        <v>37</v>
      </c>
      <c r="S15" s="15" t="s">
        <v>72</v>
      </c>
      <c r="V15" s="18" t="s">
        <v>48</v>
      </c>
      <c r="W15" s="2">
        <v>1</v>
      </c>
      <c r="X15" s="26" t="s">
        <v>73</v>
      </c>
    </row>
    <row r="17" spans="1:23" ht="12.75">
      <c r="A17" s="17" t="s">
        <v>169</v>
      </c>
      <c r="D17" s="2"/>
      <c r="G17" s="17" t="s">
        <v>170</v>
      </c>
      <c r="J17" s="2"/>
      <c r="K17" s="2"/>
      <c r="M17" s="17" t="s">
        <v>178</v>
      </c>
      <c r="P17" s="2"/>
      <c r="Q17" s="2"/>
      <c r="S17" s="17" t="s">
        <v>183</v>
      </c>
      <c r="V17" s="2"/>
      <c r="W17" s="2"/>
    </row>
    <row r="18" spans="1:24" ht="12.75">
      <c r="A18" s="15" t="s">
        <v>166</v>
      </c>
      <c r="D18" s="26" t="s">
        <v>48</v>
      </c>
      <c r="E18" s="2">
        <v>2</v>
      </c>
      <c r="F18" s="8" t="s">
        <v>37</v>
      </c>
      <c r="G18" s="15" t="s">
        <v>171</v>
      </c>
      <c r="J18" s="51" t="s">
        <v>38</v>
      </c>
      <c r="K18" s="2">
        <v>2</v>
      </c>
      <c r="L18" s="8" t="s">
        <v>173</v>
      </c>
      <c r="M18" s="15" t="s">
        <v>179</v>
      </c>
      <c r="P18" s="51" t="s">
        <v>37</v>
      </c>
      <c r="Q18" s="2">
        <v>1</v>
      </c>
      <c r="R18" s="8" t="s">
        <v>58</v>
      </c>
      <c r="S18" s="15" t="s">
        <v>184</v>
      </c>
      <c r="V18" s="18" t="s">
        <v>48</v>
      </c>
      <c r="W18" s="2">
        <v>1</v>
      </c>
      <c r="X18" s="26" t="s">
        <v>193</v>
      </c>
    </row>
    <row r="19" spans="1:24" ht="12.75">
      <c r="A19" s="15" t="s">
        <v>167</v>
      </c>
      <c r="D19" s="2" t="s">
        <v>37</v>
      </c>
      <c r="E19" s="2">
        <v>1</v>
      </c>
      <c r="F19" s="26" t="s">
        <v>73</v>
      </c>
      <c r="G19" s="15" t="s">
        <v>172</v>
      </c>
      <c r="J19" s="26" t="s">
        <v>48</v>
      </c>
      <c r="K19" s="2">
        <v>1</v>
      </c>
      <c r="L19" s="26" t="s">
        <v>48</v>
      </c>
      <c r="M19" s="15" t="s">
        <v>180</v>
      </c>
      <c r="P19" s="51" t="s">
        <v>37</v>
      </c>
      <c r="Q19" s="2">
        <v>1</v>
      </c>
      <c r="R19" s="26" t="s">
        <v>73</v>
      </c>
      <c r="S19" s="15" t="s">
        <v>185</v>
      </c>
      <c r="V19" s="51" t="s">
        <v>37</v>
      </c>
      <c r="W19" s="2">
        <v>3</v>
      </c>
      <c r="X19" s="18" t="s">
        <v>48</v>
      </c>
    </row>
    <row r="20" spans="1:24" ht="12.75">
      <c r="A20" s="15"/>
      <c r="D20" s="8"/>
      <c r="F20" s="8"/>
      <c r="M20" s="15" t="s">
        <v>181</v>
      </c>
      <c r="P20" s="51" t="s">
        <v>37</v>
      </c>
      <c r="Q20" s="2">
        <v>1</v>
      </c>
      <c r="R20" s="26" t="s">
        <v>73</v>
      </c>
      <c r="S20" s="15" t="s">
        <v>186</v>
      </c>
      <c r="V20" s="51" t="s">
        <v>37</v>
      </c>
      <c r="W20" s="2">
        <v>1</v>
      </c>
      <c r="X20" s="26" t="s">
        <v>73</v>
      </c>
    </row>
    <row r="21" spans="13:24" ht="12.75">
      <c r="M21" s="15" t="s">
        <v>182</v>
      </c>
      <c r="P21" s="51" t="s">
        <v>38</v>
      </c>
      <c r="Q21" s="2">
        <v>0</v>
      </c>
      <c r="R21" s="2" t="s">
        <v>38</v>
      </c>
      <c r="S21" s="15" t="s">
        <v>187</v>
      </c>
      <c r="V21" s="51" t="s">
        <v>37</v>
      </c>
      <c r="W21" s="2">
        <v>0</v>
      </c>
      <c r="X21" s="8" t="s">
        <v>37</v>
      </c>
    </row>
  </sheetData>
  <sheetProtection/>
  <mergeCells count="12">
    <mergeCell ref="M3:M4"/>
    <mergeCell ref="N3:N4"/>
    <mergeCell ref="O3:O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69"/>
  <sheetViews>
    <sheetView zoomScale="75" zoomScaleNormal="75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9" sqref="H29"/>
    </sheetView>
  </sheetViews>
  <sheetFormatPr defaultColWidth="16.28125" defaultRowHeight="12.75"/>
  <cols>
    <col min="1" max="1" width="3.57421875" style="0" customWidth="1"/>
    <col min="2" max="2" width="12.28125" style="30" customWidth="1"/>
    <col min="3" max="3" width="14.421875" style="30" bestFit="1" customWidth="1"/>
    <col min="4" max="4" width="4.28125" style="30" customWidth="1"/>
    <col min="5" max="33" width="4.140625" style="30" customWidth="1"/>
    <col min="34" max="34" width="4.7109375" style="30" customWidth="1"/>
    <col min="35" max="35" width="0.9921875" style="0" customWidth="1"/>
    <col min="36" max="51" width="6.00390625" style="31" customWidth="1"/>
  </cols>
  <sheetData>
    <row r="1" spans="2:51" ht="15.75">
      <c r="B1" s="28" t="s">
        <v>78</v>
      </c>
      <c r="C1" s="29"/>
      <c r="D1" s="29"/>
      <c r="E1" s="29">
        <v>1</v>
      </c>
      <c r="F1" s="29">
        <v>2</v>
      </c>
      <c r="G1" s="29">
        <v>3</v>
      </c>
      <c r="H1" s="29">
        <v>4</v>
      </c>
      <c r="I1" s="29">
        <v>5</v>
      </c>
      <c r="J1" s="29">
        <v>6</v>
      </c>
      <c r="K1" s="29">
        <v>7</v>
      </c>
      <c r="L1" s="29">
        <v>8</v>
      </c>
      <c r="M1" s="29">
        <v>9</v>
      </c>
      <c r="N1" s="29">
        <v>10</v>
      </c>
      <c r="O1" s="29">
        <v>11</v>
      </c>
      <c r="P1" s="29">
        <v>12</v>
      </c>
      <c r="Q1" s="29">
        <v>13</v>
      </c>
      <c r="R1" s="29">
        <v>14</v>
      </c>
      <c r="S1" s="29">
        <v>15</v>
      </c>
      <c r="T1" s="29">
        <v>16</v>
      </c>
      <c r="U1" s="29">
        <v>17</v>
      </c>
      <c r="V1" s="29">
        <v>18</v>
      </c>
      <c r="W1" s="29">
        <v>19</v>
      </c>
      <c r="X1" s="29">
        <v>20</v>
      </c>
      <c r="Y1" s="29">
        <v>21</v>
      </c>
      <c r="Z1" s="29">
        <v>22</v>
      </c>
      <c r="AA1" s="29">
        <v>23</v>
      </c>
      <c r="AB1" s="29">
        <v>24</v>
      </c>
      <c r="AC1" s="29">
        <v>25</v>
      </c>
      <c r="AD1" s="29">
        <v>26</v>
      </c>
      <c r="AE1" s="29">
        <v>27</v>
      </c>
      <c r="AF1" s="29">
        <v>28</v>
      </c>
      <c r="AG1" s="29">
        <v>29</v>
      </c>
      <c r="AJ1" s="31" t="s">
        <v>79</v>
      </c>
      <c r="AK1" s="31" t="s">
        <v>80</v>
      </c>
      <c r="AL1" s="31" t="s">
        <v>81</v>
      </c>
      <c r="AM1" s="31" t="s">
        <v>82</v>
      </c>
      <c r="AN1" s="31" t="s">
        <v>83</v>
      </c>
      <c r="AO1" s="31" t="s">
        <v>84</v>
      </c>
      <c r="AP1" s="31" t="s">
        <v>85</v>
      </c>
      <c r="AQ1" s="31" t="s">
        <v>86</v>
      </c>
      <c r="AR1" s="31" t="s">
        <v>87</v>
      </c>
      <c r="AS1" s="31" t="s">
        <v>88</v>
      </c>
      <c r="AT1" s="31" t="s">
        <v>89</v>
      </c>
      <c r="AU1" s="31" t="s">
        <v>90</v>
      </c>
      <c r="AV1" s="31" t="s">
        <v>91</v>
      </c>
      <c r="AW1" s="31" t="s">
        <v>92</v>
      </c>
      <c r="AX1" s="31" t="s">
        <v>93</v>
      </c>
      <c r="AY1" s="31" t="s">
        <v>94</v>
      </c>
    </row>
    <row r="2" spans="1:34" ht="13.5" customHeight="1">
      <c r="A2">
        <v>1</v>
      </c>
      <c r="B2" s="32" t="s">
        <v>95</v>
      </c>
      <c r="C2" s="33" t="s">
        <v>96</v>
      </c>
      <c r="D2" s="29">
        <v>1</v>
      </c>
      <c r="E2" s="34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>
        <f aca="true" t="shared" si="0" ref="AH2:AH30">SUM(E2:AG2)</f>
        <v>0</v>
      </c>
    </row>
    <row r="3" spans="1:39" ht="13.5" customHeight="1">
      <c r="A3">
        <v>2</v>
      </c>
      <c r="B3" s="32" t="s">
        <v>101</v>
      </c>
      <c r="C3" s="33" t="s">
        <v>102</v>
      </c>
      <c r="D3" s="29">
        <v>2</v>
      </c>
      <c r="E3" s="30">
        <f>IF($F$2=0,(""),$F$2)</f>
      </c>
      <c r="F3" s="34"/>
      <c r="G3" s="36"/>
      <c r="H3" s="36">
        <v>1</v>
      </c>
      <c r="I3" s="36"/>
      <c r="J3" s="36"/>
      <c r="K3" s="36"/>
      <c r="L3" s="36"/>
      <c r="M3" s="36"/>
      <c r="N3" s="36"/>
      <c r="O3" s="36"/>
      <c r="P3" s="36">
        <v>1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>
        <f t="shared" si="0"/>
        <v>2</v>
      </c>
      <c r="AL3" s="31" t="s">
        <v>113</v>
      </c>
      <c r="AM3" s="31" t="s">
        <v>106</v>
      </c>
    </row>
    <row r="4" spans="1:43" ht="13.5" customHeight="1">
      <c r="A4">
        <v>3</v>
      </c>
      <c r="B4" s="32" t="s">
        <v>107</v>
      </c>
      <c r="C4" s="33" t="s">
        <v>108</v>
      </c>
      <c r="D4" s="29">
        <v>3</v>
      </c>
      <c r="E4" s="30">
        <f>IF($G$2=0,(""),$G$2)</f>
      </c>
      <c r="F4" s="30">
        <f>IF($G$3=0,(""),$G$3)</f>
      </c>
      <c r="G4" s="38"/>
      <c r="H4" s="36"/>
      <c r="I4" s="36"/>
      <c r="J4" s="36"/>
      <c r="K4" s="36"/>
      <c r="L4" s="36"/>
      <c r="M4" s="36"/>
      <c r="N4" s="36"/>
      <c r="O4" s="36">
        <v>1</v>
      </c>
      <c r="P4" s="36">
        <v>1</v>
      </c>
      <c r="Q4" s="36"/>
      <c r="R4" s="36"/>
      <c r="S4" s="36"/>
      <c r="T4" s="36"/>
      <c r="U4" s="36"/>
      <c r="V4" s="36">
        <v>1</v>
      </c>
      <c r="W4" s="36"/>
      <c r="X4" s="36"/>
      <c r="Y4" s="36"/>
      <c r="Z4" s="36"/>
      <c r="AA4" s="36"/>
      <c r="AB4" s="36"/>
      <c r="AC4" s="36"/>
      <c r="AD4" s="36"/>
      <c r="AE4" s="36">
        <v>1</v>
      </c>
      <c r="AF4" s="36">
        <v>1</v>
      </c>
      <c r="AG4" s="36"/>
      <c r="AH4" s="37">
        <f t="shared" si="0"/>
        <v>5</v>
      </c>
      <c r="AJ4" s="31" t="s">
        <v>104</v>
      </c>
      <c r="AK4" s="31" t="s">
        <v>127</v>
      </c>
      <c r="AL4" s="31" t="s">
        <v>103</v>
      </c>
      <c r="AM4" s="31" t="s">
        <v>111</v>
      </c>
      <c r="AQ4" s="31" t="s">
        <v>192</v>
      </c>
    </row>
    <row r="5" spans="1:39" ht="13.5" customHeight="1">
      <c r="A5">
        <v>4</v>
      </c>
      <c r="B5" s="32" t="s">
        <v>116</v>
      </c>
      <c r="C5" s="33" t="s">
        <v>117</v>
      </c>
      <c r="D5" s="29">
        <v>4</v>
      </c>
      <c r="E5" s="30">
        <f>IF($H$2=0,(""),$H$2)</f>
      </c>
      <c r="F5" s="30">
        <f>IF($H$3=0,(""),$H$3)</f>
        <v>1</v>
      </c>
      <c r="G5" s="30">
        <f>IF($H$4=0,(""),$H$4)</f>
      </c>
      <c r="H5" s="38"/>
      <c r="I5" s="39"/>
      <c r="J5" s="36"/>
      <c r="K5" s="36"/>
      <c r="L5" s="36"/>
      <c r="M5" s="36"/>
      <c r="N5" s="36"/>
      <c r="O5" s="36">
        <v>1</v>
      </c>
      <c r="P5" s="36">
        <v>1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>
        <v>1</v>
      </c>
      <c r="AC5" s="36"/>
      <c r="AD5" s="36"/>
      <c r="AE5" s="36"/>
      <c r="AF5" s="36"/>
      <c r="AG5" s="36"/>
      <c r="AH5" s="37">
        <f t="shared" si="0"/>
        <v>4</v>
      </c>
      <c r="AJ5" s="31" t="s">
        <v>111</v>
      </c>
      <c r="AK5" s="31" t="s">
        <v>109</v>
      </c>
      <c r="AL5" s="31" t="s">
        <v>134</v>
      </c>
      <c r="AM5" s="31" t="s">
        <v>119</v>
      </c>
    </row>
    <row r="6" spans="1:34" ht="13.5" customHeight="1">
      <c r="A6">
        <v>5</v>
      </c>
      <c r="B6" s="32" t="s">
        <v>120</v>
      </c>
      <c r="C6" s="33" t="s">
        <v>121</v>
      </c>
      <c r="D6" s="29">
        <v>5</v>
      </c>
      <c r="E6" s="30">
        <f>IF($I$2=0,(""),$I$2)</f>
      </c>
      <c r="F6" s="30">
        <f>IF($I$3=0,(""),$I$3)</f>
      </c>
      <c r="G6" s="30">
        <f>IF($I$4=0,(""),$I$4)</f>
      </c>
      <c r="H6" s="30">
        <f>IF($I$5=0,(""),$I$5)</f>
      </c>
      <c r="I6" s="38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7">
        <f t="shared" si="0"/>
        <v>0</v>
      </c>
    </row>
    <row r="7" spans="1:42" ht="13.5" customHeight="1">
      <c r="A7">
        <v>6</v>
      </c>
      <c r="B7" s="32" t="s">
        <v>122</v>
      </c>
      <c r="C7" s="33" t="s">
        <v>123</v>
      </c>
      <c r="D7" s="29">
        <v>6</v>
      </c>
      <c r="E7" s="30">
        <f>IF($J$2=0,(""),$J$2)</f>
      </c>
      <c r="F7" s="30">
        <f>IF($J$3=0,(""),$J$3)</f>
      </c>
      <c r="G7" s="30">
        <f>IF($J$4=0,(""),$J$4)</f>
      </c>
      <c r="H7" s="30">
        <f>IF($J$5=0,(""),$J$5)</f>
      </c>
      <c r="I7" s="30">
        <f>IF($J$6=0,(""),$J$6)</f>
      </c>
      <c r="J7" s="38"/>
      <c r="K7" s="36"/>
      <c r="L7" s="36">
        <v>1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>
        <v>1</v>
      </c>
      <c r="AA7" s="36"/>
      <c r="AB7" s="36">
        <v>1</v>
      </c>
      <c r="AC7" s="36"/>
      <c r="AD7" s="36"/>
      <c r="AE7" s="36"/>
      <c r="AF7" s="36"/>
      <c r="AG7" s="36"/>
      <c r="AH7" s="37">
        <f t="shared" si="0"/>
        <v>3</v>
      </c>
      <c r="AL7" s="31" t="s">
        <v>99</v>
      </c>
      <c r="AN7" s="31" t="s">
        <v>168</v>
      </c>
      <c r="AP7" s="31" t="s">
        <v>109</v>
      </c>
    </row>
    <row r="8" spans="1:34" ht="13.5" customHeight="1">
      <c r="A8">
        <v>7</v>
      </c>
      <c r="B8" s="40" t="s">
        <v>125</v>
      </c>
      <c r="C8" s="33" t="s">
        <v>126</v>
      </c>
      <c r="D8" s="29">
        <v>7</v>
      </c>
      <c r="E8" s="30">
        <f>IF($K$2=0,(""),$K$2)</f>
      </c>
      <c r="F8" s="30">
        <f>IF($K$3=0,(""),$K$3)</f>
      </c>
      <c r="G8" s="30">
        <f>IF($K$4=0,(""),$K$4)</f>
      </c>
      <c r="H8" s="30">
        <f>IF($K$5=0,(""),$K$5)</f>
      </c>
      <c r="I8" s="30">
        <f>IF($K$6=0,(""),$K$6)</f>
      </c>
      <c r="J8" s="30">
        <f>IF($K$7=0,(""),$K$7)</f>
      </c>
      <c r="K8" s="38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>
        <f t="shared" si="0"/>
        <v>0</v>
      </c>
    </row>
    <row r="9" spans="1:43" ht="13.5" customHeight="1">
      <c r="A9">
        <v>8</v>
      </c>
      <c r="B9" s="32" t="s">
        <v>128</v>
      </c>
      <c r="C9" s="33" t="s">
        <v>126</v>
      </c>
      <c r="D9" s="29">
        <v>8</v>
      </c>
      <c r="E9" s="30">
        <f>IF($L$2=0,(""),$L$2)</f>
      </c>
      <c r="F9" s="30">
        <f>IF($L$3=0,(""),$L$3)</f>
      </c>
      <c r="G9" s="30">
        <f>IF($L$4=0,(""),$L$4)</f>
      </c>
      <c r="H9" s="30">
        <f>IF($L$5=0,(""),$L$5)</f>
      </c>
      <c r="I9" s="30">
        <f>IF($L$6=0,(""),$L$6)</f>
      </c>
      <c r="J9" s="30">
        <f>IF($L$7=0,(""),$L$7)</f>
        <v>1</v>
      </c>
      <c r="K9" s="30">
        <f>IF($L$8=0,(""),$L$8)</f>
      </c>
      <c r="L9" s="38"/>
      <c r="M9" s="39">
        <v>1</v>
      </c>
      <c r="N9" s="39"/>
      <c r="O9" s="36"/>
      <c r="P9" s="36"/>
      <c r="Q9" s="36"/>
      <c r="R9" s="36"/>
      <c r="S9" s="36"/>
      <c r="T9" s="36"/>
      <c r="U9" s="36"/>
      <c r="V9" s="36">
        <v>1</v>
      </c>
      <c r="W9" s="36"/>
      <c r="X9" s="36"/>
      <c r="Y9" s="36"/>
      <c r="Z9" s="36"/>
      <c r="AA9" s="36"/>
      <c r="AB9" s="36">
        <v>1</v>
      </c>
      <c r="AC9" s="36"/>
      <c r="AD9" s="36"/>
      <c r="AE9" s="36"/>
      <c r="AF9" s="36"/>
      <c r="AG9" s="36"/>
      <c r="AH9" s="37">
        <f t="shared" si="0"/>
        <v>4</v>
      </c>
      <c r="AL9" s="31" t="s">
        <v>112</v>
      </c>
      <c r="AM9" s="31" t="s">
        <v>110</v>
      </c>
      <c r="AP9" s="31" t="s">
        <v>176</v>
      </c>
      <c r="AQ9" s="31" t="s">
        <v>97</v>
      </c>
    </row>
    <row r="10" spans="1:39" ht="13.5" customHeight="1">
      <c r="A10">
        <v>9</v>
      </c>
      <c r="B10" s="41" t="s">
        <v>129</v>
      </c>
      <c r="C10" s="42" t="s">
        <v>130</v>
      </c>
      <c r="D10" s="29">
        <v>9</v>
      </c>
      <c r="E10" s="30">
        <f>IF($M$2=0,(""),$M$2)</f>
      </c>
      <c r="F10" s="30">
        <f>IF($M$3=0,(""),$M$3)</f>
      </c>
      <c r="G10" s="30">
        <f>IF($M$4=0,(""),$M$4)</f>
      </c>
      <c r="H10" s="30">
        <f>IF($M$5=0,(""),$M$5)</f>
      </c>
      <c r="I10" s="30">
        <f>IF($M$6=0,(""),$M$6)</f>
      </c>
      <c r="J10" s="30">
        <f>IF($M$7=0,(""),$M$7)</f>
      </c>
      <c r="K10" s="30">
        <f>IF($M$8=0,(""),$M$8)</f>
      </c>
      <c r="L10" s="30">
        <f>IF($M$9=0,(""),$M$9)</f>
        <v>1</v>
      </c>
      <c r="M10" s="38"/>
      <c r="N10" s="39"/>
      <c r="O10" s="36"/>
      <c r="P10" s="36">
        <v>1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>
        <v>1</v>
      </c>
      <c r="AC10" s="36"/>
      <c r="AD10" s="36"/>
      <c r="AE10" s="36"/>
      <c r="AF10" s="36"/>
      <c r="AG10" s="36"/>
      <c r="AH10" s="37">
        <f t="shared" si="0"/>
        <v>3</v>
      </c>
      <c r="AK10" s="31" t="s">
        <v>113</v>
      </c>
      <c r="AL10" s="31" t="s">
        <v>97</v>
      </c>
      <c r="AM10" s="31" t="s">
        <v>124</v>
      </c>
    </row>
    <row r="11" spans="1:34" ht="13.5" customHeight="1">
      <c r="A11">
        <v>10</v>
      </c>
      <c r="B11" s="43" t="s">
        <v>128</v>
      </c>
      <c r="C11" s="33" t="s">
        <v>131</v>
      </c>
      <c r="D11" s="29">
        <v>10</v>
      </c>
      <c r="E11" s="30">
        <f>IF($N$2=0,(""),$N$2)</f>
      </c>
      <c r="F11" s="30">
        <f>IF($N$3=0,(""),$N$3)</f>
      </c>
      <c r="G11" s="30">
        <f>IF($N$4=0,(""),$N$4)</f>
      </c>
      <c r="H11" s="30">
        <f>IF($N$5=0,(""),$N$5)</f>
      </c>
      <c r="I11" s="30">
        <f>IF($N$6=0,(""),$N$6)</f>
      </c>
      <c r="J11" s="30">
        <f>IF($N$7=0,(""),$N$7)</f>
      </c>
      <c r="K11" s="30">
        <f>IF($N$8=0,(""),$N$8)</f>
      </c>
      <c r="L11" s="30">
        <f>IF($N$9=0,(""),$N$9)</f>
      </c>
      <c r="M11" s="30">
        <f>IF($N$10=0,(""),$N$10)</f>
      </c>
      <c r="N11" s="38"/>
      <c r="O11" s="44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7">
        <f t="shared" si="0"/>
        <v>0</v>
      </c>
    </row>
    <row r="12" spans="1:43" ht="13.5" customHeight="1">
      <c r="A12">
        <v>11</v>
      </c>
      <c r="B12" s="32" t="s">
        <v>132</v>
      </c>
      <c r="C12" s="33" t="s">
        <v>133</v>
      </c>
      <c r="D12" s="29">
        <v>11</v>
      </c>
      <c r="E12" s="30">
        <f>IF($O$2=0,(""),$O$2)</f>
      </c>
      <c r="F12" s="30">
        <f>IF($O$3=0,(""),$O$3)</f>
      </c>
      <c r="G12" s="30">
        <f>IF($O$4=0,(""),$O$4)</f>
        <v>1</v>
      </c>
      <c r="H12" s="30">
        <f>IF($O$5=0,(""),$O$5)</f>
        <v>1</v>
      </c>
      <c r="I12" s="30">
        <f>IF($O$6=0,(""),$O$6)</f>
      </c>
      <c r="J12" s="30">
        <f>IF($O$7=0,(""),$O$7)</f>
      </c>
      <c r="K12" s="30">
        <f>IF($O$8=0,(""),$O$8)</f>
      </c>
      <c r="L12" s="30">
        <f>IF($O$9=0,(""),$O$9)</f>
      </c>
      <c r="M12" s="30">
        <f>IF($O$10=0,(""),$O$10)</f>
      </c>
      <c r="N12" s="30">
        <f>IF($O$11=0,(""),$O$11)</f>
      </c>
      <c r="O12" s="38"/>
      <c r="P12" s="36"/>
      <c r="Q12" s="36"/>
      <c r="R12" s="36"/>
      <c r="S12" s="36"/>
      <c r="T12" s="36"/>
      <c r="U12" s="36"/>
      <c r="V12" s="36">
        <v>1</v>
      </c>
      <c r="W12" s="36"/>
      <c r="X12" s="36"/>
      <c r="Y12" s="36"/>
      <c r="Z12" s="36"/>
      <c r="AA12" s="36"/>
      <c r="AB12" s="36">
        <v>1</v>
      </c>
      <c r="AC12" s="36"/>
      <c r="AD12" s="36"/>
      <c r="AE12" s="36">
        <v>1</v>
      </c>
      <c r="AF12" s="36"/>
      <c r="AG12" s="36"/>
      <c r="AH12" s="37">
        <f t="shared" si="0"/>
        <v>5</v>
      </c>
      <c r="AJ12" s="31" t="s">
        <v>100</v>
      </c>
      <c r="AL12" s="31" t="s">
        <v>106</v>
      </c>
      <c r="AM12" s="31" t="s">
        <v>109</v>
      </c>
      <c r="AP12" s="31" t="s">
        <v>105</v>
      </c>
      <c r="AQ12" s="31" t="s">
        <v>176</v>
      </c>
    </row>
    <row r="13" spans="1:43" ht="13.5" customHeight="1">
      <c r="A13">
        <v>12</v>
      </c>
      <c r="B13" s="41" t="s">
        <v>135</v>
      </c>
      <c r="C13" s="42" t="s">
        <v>136</v>
      </c>
      <c r="D13" s="29">
        <v>12</v>
      </c>
      <c r="E13" s="30">
        <f>IF($P$2=0,(""),$P$2)</f>
      </c>
      <c r="F13" s="30">
        <f>IF($P$3=0,(""),$P$3)</f>
        <v>1</v>
      </c>
      <c r="G13" s="30">
        <f>IF($P$4=0,(""),$P$4)</f>
        <v>1</v>
      </c>
      <c r="H13" s="30">
        <f>IF($P$5=0,(""),$P$5)</f>
        <v>1</v>
      </c>
      <c r="I13" s="30">
        <f>IF($P$6=0,(""),$P$6)</f>
      </c>
      <c r="J13" s="30">
        <f>IF($P$7=0,(""),$P$7)</f>
      </c>
      <c r="K13" s="30">
        <f>IF($P$8=0,(""),$P$8)</f>
      </c>
      <c r="L13" s="30">
        <f>IF($P$9=0,(""),$P$9)</f>
      </c>
      <c r="M13" s="30">
        <f>IF($P$10=0,(""),$P$10)</f>
        <v>1</v>
      </c>
      <c r="N13" s="30">
        <f>IF($P$11=0,(""),$P$11)</f>
      </c>
      <c r="O13" s="30">
        <f>IF($P$12=0,(""),$P$12)</f>
      </c>
      <c r="P13" s="38"/>
      <c r="Q13" s="39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>
        <v>1</v>
      </c>
      <c r="AF13" s="36">
        <v>1</v>
      </c>
      <c r="AG13" s="36"/>
      <c r="AH13" s="37">
        <f t="shared" si="0"/>
        <v>6</v>
      </c>
      <c r="AJ13" s="31" t="s">
        <v>115</v>
      </c>
      <c r="AK13" s="31" t="s">
        <v>110</v>
      </c>
      <c r="AL13" s="31" t="s">
        <v>114</v>
      </c>
      <c r="AM13" s="31" t="s">
        <v>100</v>
      </c>
      <c r="AP13" s="31" t="s">
        <v>191</v>
      </c>
      <c r="AQ13" s="31" t="s">
        <v>105</v>
      </c>
    </row>
    <row r="14" spans="1:34" ht="13.5" customHeight="1">
      <c r="A14">
        <v>13</v>
      </c>
      <c r="B14" s="32" t="s">
        <v>137</v>
      </c>
      <c r="C14" s="33" t="s">
        <v>138</v>
      </c>
      <c r="D14" s="29">
        <v>13</v>
      </c>
      <c r="E14" s="30">
        <f>IF($Q$2=0,(""),$Q$2)</f>
      </c>
      <c r="F14" s="30">
        <f>IF($Q$3=0,(""),$Q$3)</f>
      </c>
      <c r="G14" s="30">
        <f>IF($Q$4=0,(""),$Q$4)</f>
      </c>
      <c r="H14" s="30">
        <f>IF($Q$5=0,(""),$Q$5)</f>
      </c>
      <c r="I14" s="30">
        <f>IF($Q$6=0,(""),$Q$6)</f>
      </c>
      <c r="J14" s="30">
        <f>IF($Q$7=0,(""),$Q$7)</f>
      </c>
      <c r="K14" s="30">
        <f>IF($Q$8=0,(""),$Q$8)</f>
      </c>
      <c r="L14" s="30">
        <f>IF($Q$9=0,(""),$Q$9)</f>
      </c>
      <c r="M14" s="30">
        <f>IF($Q$10=0,(""),$Q$10)</f>
      </c>
      <c r="N14" s="30">
        <f>IF($Q$11=0,(""),$Q$11)</f>
      </c>
      <c r="O14" s="30">
        <f>IF($Q$12=0,(""),$Q$12)</f>
      </c>
      <c r="P14" s="30">
        <f>IF($Q$13=0,(""),$Q$13)</f>
      </c>
      <c r="Q14" s="38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>
        <f t="shared" si="0"/>
        <v>0</v>
      </c>
    </row>
    <row r="15" spans="1:34" ht="13.5" customHeight="1">
      <c r="A15">
        <v>14</v>
      </c>
      <c r="B15" s="40" t="s">
        <v>139</v>
      </c>
      <c r="C15" s="33" t="s">
        <v>140</v>
      </c>
      <c r="D15" s="29">
        <v>14</v>
      </c>
      <c r="E15" s="30">
        <f>IF($R$2=0,(""),$R$2)</f>
      </c>
      <c r="F15" s="30">
        <f>IF($R$3=0,(""),$R$3)</f>
      </c>
      <c r="G15" s="30">
        <f>IF($R$4=0,(""),$R$4)</f>
      </c>
      <c r="H15" s="30">
        <f>IF($R$5=0,(""),$R$5)</f>
      </c>
      <c r="I15" s="30">
        <f>IF($R$6=0,(""),$R$6)</f>
      </c>
      <c r="J15" s="30">
        <f>IF($R$7=0,(""),$R$7)</f>
      </c>
      <c r="K15" s="30">
        <f>IF($R$8=0,(""),$R$8)</f>
      </c>
      <c r="L15" s="30">
        <f>IF($R$9=0,(""),$R$9)</f>
      </c>
      <c r="M15" s="30">
        <f>IF($R$10=0,(""),$R$10)</f>
      </c>
      <c r="N15" s="30">
        <f>IF($R$11=0,(""),$R$11)</f>
      </c>
      <c r="O15" s="30">
        <f>IF($R$12=0,(""),$R$12)</f>
      </c>
      <c r="P15" s="30">
        <f>IF($R$13=0,(""),$R$13)</f>
      </c>
      <c r="Q15" s="30">
        <f>IF($R$14=0,(""),$R$14)</f>
      </c>
      <c r="R15" s="38"/>
      <c r="S15" s="39"/>
      <c r="T15" s="39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7">
        <f t="shared" si="0"/>
        <v>0</v>
      </c>
    </row>
    <row r="16" spans="1:34" ht="13.5" customHeight="1">
      <c r="A16">
        <v>15</v>
      </c>
      <c r="B16" s="45" t="s">
        <v>141</v>
      </c>
      <c r="C16" s="33" t="s">
        <v>142</v>
      </c>
      <c r="D16" s="29">
        <v>15</v>
      </c>
      <c r="E16" s="30">
        <f>IF($S$2=0,(""),$S$2)</f>
      </c>
      <c r="F16" s="30">
        <f>IF($S$3=0,(""),$S$3)</f>
      </c>
      <c r="G16" s="30">
        <f>IF($S$4=0,(""),$S$4)</f>
      </c>
      <c r="H16" s="30">
        <f>IF($S$5=0,(""),$S$5)</f>
      </c>
      <c r="I16" s="30">
        <f>IF($S$6=0,(""),$S$6)</f>
      </c>
      <c r="J16" s="30">
        <f>IF($S$7=0,(""),$S$7)</f>
      </c>
      <c r="K16" s="30">
        <f>IF($S$8=0,(""),$S$8)</f>
      </c>
      <c r="L16" s="30">
        <f>IF($S$9=0,(""),$S$9)</f>
      </c>
      <c r="M16" s="30">
        <f>IF($S$10=0,(""),$S$10)</f>
      </c>
      <c r="N16" s="30">
        <f>IF($S$11=0,(""),$S$11)</f>
      </c>
      <c r="O16" s="30">
        <f>IF($S$12=0,(""),$S$12)</f>
      </c>
      <c r="P16" s="30">
        <f>IF($S$13=0,(""),$S$13)</f>
      </c>
      <c r="Q16" s="30">
        <f>IF($S$14=0,(""),$S$14)</f>
      </c>
      <c r="R16" s="30">
        <f>IF($S$15=0,(""),$S$15)</f>
      </c>
      <c r="S16" s="38"/>
      <c r="T16" s="39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7">
        <f t="shared" si="0"/>
        <v>0</v>
      </c>
    </row>
    <row r="17" spans="1:34" ht="13.5" customHeight="1">
      <c r="A17">
        <v>16</v>
      </c>
      <c r="B17" s="45" t="s">
        <v>125</v>
      </c>
      <c r="C17" s="46" t="s">
        <v>143</v>
      </c>
      <c r="D17" s="29">
        <v>16</v>
      </c>
      <c r="E17" s="30">
        <f>IF($T$2=0,(""),$T$2)</f>
      </c>
      <c r="F17" s="30">
        <f>IF($T$3=0,(""),$T$3)</f>
      </c>
      <c r="G17" s="30">
        <f>IF($T$4=0,(""),$T$4)</f>
      </c>
      <c r="H17" s="30">
        <f>IF($T$5=0,(""),$T$5)</f>
      </c>
      <c r="I17" s="30">
        <f>IF($T$6=0,(""),$T$6)</f>
      </c>
      <c r="J17" s="30">
        <f>IF($T$7=0,(""),$T$7)</f>
      </c>
      <c r="K17" s="30">
        <f>IF($T$8=0,(""),$T$8)</f>
      </c>
      <c r="L17" s="30">
        <f>IF($T$9=0,(""),$T$9)</f>
      </c>
      <c r="M17" s="30">
        <f>IF($T$10=0,(""),$T$10)</f>
      </c>
      <c r="N17" s="30">
        <f>IF($T$11=0,(""),$T$11)</f>
      </c>
      <c r="O17" s="30">
        <f>IF($T$12=0,(""),$T$12)</f>
      </c>
      <c r="P17" s="30">
        <f>IF($T$13=0,(""),$T$13)</f>
      </c>
      <c r="Q17" s="30">
        <f>IF($T$14=0,(""),$T$14)</f>
      </c>
      <c r="R17" s="30">
        <f>IF($T$15=0,(""),$T$15)</f>
      </c>
      <c r="S17" s="30">
        <f>IF($T$16=0,(""),$T$16)</f>
      </c>
      <c r="T17" s="38"/>
      <c r="U17" s="36"/>
      <c r="V17" s="36"/>
      <c r="W17" s="36"/>
      <c r="X17" s="36"/>
      <c r="Y17" s="36"/>
      <c r="Z17" s="39"/>
      <c r="AA17" s="36"/>
      <c r="AB17" s="36"/>
      <c r="AC17" s="36"/>
      <c r="AD17" s="36"/>
      <c r="AE17" s="36"/>
      <c r="AF17" s="36"/>
      <c r="AG17" s="36"/>
      <c r="AH17" s="37">
        <f t="shared" si="0"/>
        <v>0</v>
      </c>
    </row>
    <row r="18" spans="1:34" ht="13.5" customHeight="1">
      <c r="A18">
        <v>17</v>
      </c>
      <c r="B18" s="45" t="s">
        <v>144</v>
      </c>
      <c r="C18" s="33" t="s">
        <v>145</v>
      </c>
      <c r="D18" s="29">
        <v>17</v>
      </c>
      <c r="E18" s="30">
        <f>IF($U$2=0,(""),$U$2)</f>
      </c>
      <c r="F18" s="30">
        <f>IF($U$3=0,(""),$U$3)</f>
      </c>
      <c r="G18" s="30">
        <f>IF($U$4=0,(""),$U$4)</f>
      </c>
      <c r="H18" s="30">
        <f>IF($U$5=0,(""),$U$5)</f>
      </c>
      <c r="I18" s="30">
        <f>IF($U$6=0,(""),$U$6)</f>
      </c>
      <c r="J18" s="30">
        <f>IF($U$7=0,(""),$U$7)</f>
      </c>
      <c r="K18" s="30">
        <f>IF($U$8=0,(""),$U$8)</f>
      </c>
      <c r="L18" s="30">
        <f>IF($U$9=0,(""),$U$9)</f>
      </c>
      <c r="M18" s="30">
        <f>IF($U$10=0,(""),$U$10)</f>
      </c>
      <c r="N18" s="30">
        <f>IF($U$11=0,(""),$U$11)</f>
      </c>
      <c r="O18" s="30">
        <f>IF($U$12=0,(""),$U$12)</f>
      </c>
      <c r="P18" s="30">
        <f>IF($U$13=0,(""),$U$13)</f>
      </c>
      <c r="Q18" s="30">
        <f>IF($U$14=0,(""),$U$14)</f>
      </c>
      <c r="R18" s="30">
        <f>IF($U$15=0,(""),$U$15)</f>
      </c>
      <c r="S18" s="30">
        <f>IF($U$16=0,(""),$U$16)</f>
      </c>
      <c r="T18" s="30">
        <f>IF($U$17=0,(""),$U$17)</f>
      </c>
      <c r="U18" s="38"/>
      <c r="V18" s="39"/>
      <c r="W18" s="39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7">
        <f t="shared" si="0"/>
        <v>0</v>
      </c>
    </row>
    <row r="19" spans="1:43" ht="13.5" customHeight="1">
      <c r="A19">
        <v>18</v>
      </c>
      <c r="B19" s="32" t="s">
        <v>146</v>
      </c>
      <c r="C19" s="33" t="s">
        <v>147</v>
      </c>
      <c r="D19" s="29">
        <v>18</v>
      </c>
      <c r="E19" s="30">
        <f>IF($V$2=0,(""),$V$2)</f>
      </c>
      <c r="F19" s="30">
        <f>IF($V$3=0,(""),$V$3)</f>
      </c>
      <c r="G19" s="30">
        <f>IF($V$4=0,(""),$V$4)</f>
        <v>1</v>
      </c>
      <c r="H19" s="30">
        <f>IF($V$5=0,(""),$V$5)</f>
      </c>
      <c r="I19" s="30">
        <f>IF($V$6=0,(""),$V$6)</f>
      </c>
      <c r="J19" s="30">
        <f>IF($V$7=0,(""),$V$7)</f>
      </c>
      <c r="K19" s="30">
        <f>IF($V$8=0,(""),$V$8)</f>
      </c>
      <c r="L19" s="30">
        <f>IF($V$9=0,(""),$V$9)</f>
        <v>1</v>
      </c>
      <c r="M19" s="30">
        <f>IF($V$10=0,(""),$V$10)</f>
      </c>
      <c r="N19" s="30">
        <f>IF($V$11=0,(""),$V$11)</f>
      </c>
      <c r="O19" s="30">
        <f>IF($V$12=0,(""),$V$12)</f>
        <v>1</v>
      </c>
      <c r="P19" s="30">
        <f>IF($V$13=0,(""),$V$13)</f>
      </c>
      <c r="Q19" s="30">
        <f>IF($V$14=0,(""),$V$14)</f>
      </c>
      <c r="R19" s="30">
        <f>IF($V$15=0,(""),$V$15)</f>
      </c>
      <c r="S19" s="30">
        <f>IF($V$16=0,(""),$V$16)</f>
      </c>
      <c r="T19" s="30">
        <f>IF($V$17=0,(""),$V$17)</f>
      </c>
      <c r="U19" s="30">
        <f>IF($V$18=0,(""),$V$18)</f>
      </c>
      <c r="V19" s="38"/>
      <c r="W19" s="47"/>
      <c r="X19" s="36"/>
      <c r="Y19" s="36"/>
      <c r="Z19" s="36"/>
      <c r="AA19" s="36"/>
      <c r="AB19" s="36">
        <v>2</v>
      </c>
      <c r="AC19" s="36"/>
      <c r="AD19" s="36"/>
      <c r="AE19" s="36">
        <v>1</v>
      </c>
      <c r="AF19" s="36"/>
      <c r="AG19" s="36"/>
      <c r="AH19" s="37">
        <f t="shared" si="0"/>
        <v>6</v>
      </c>
      <c r="AJ19" s="31" t="s">
        <v>97</v>
      </c>
      <c r="AK19" s="31" t="s">
        <v>98</v>
      </c>
      <c r="AM19" s="31" t="s">
        <v>105</v>
      </c>
      <c r="AO19" s="31" t="s">
        <v>109</v>
      </c>
      <c r="AP19" s="31" t="s">
        <v>124</v>
      </c>
      <c r="AQ19" s="31" t="s">
        <v>134</v>
      </c>
    </row>
    <row r="20" spans="1:34" ht="13.5" customHeight="1">
      <c r="A20">
        <v>19</v>
      </c>
      <c r="B20" s="32" t="s">
        <v>148</v>
      </c>
      <c r="C20" s="33" t="s">
        <v>149</v>
      </c>
      <c r="D20" s="29">
        <v>19</v>
      </c>
      <c r="E20" s="30">
        <f>IF($W$2=0,(""),$W$2)</f>
      </c>
      <c r="F20" s="30">
        <f>IF($W$3=0,(""),$W$3)</f>
      </c>
      <c r="G20" s="30">
        <f>IF($W$4=0,(""),$W$4)</f>
      </c>
      <c r="H20" s="30">
        <f>IF($W$5=0,(""),$W$5)</f>
      </c>
      <c r="I20" s="30">
        <f>IF($W$6=0,(""),$W$6)</f>
      </c>
      <c r="J20" s="30">
        <f>IF($W$7=0,(""),$W$7)</f>
      </c>
      <c r="K20" s="30">
        <f>IF($W$8=0,(""),$W$8)</f>
      </c>
      <c r="L20" s="30">
        <f>IF($W$9=0,(""),$W$9)</f>
      </c>
      <c r="M20" s="30">
        <f>IF($W$10=0,(""),$W$10)</f>
      </c>
      <c r="N20" s="30">
        <f>IF($W$11=0,(""),$W$11)</f>
      </c>
      <c r="O20" s="30">
        <f>IF($W$12=0,(""),$W$12)</f>
      </c>
      <c r="P20" s="30">
        <f>IF($W$13=0,(""),$W$13)</f>
      </c>
      <c r="Q20" s="30">
        <f>IF($W$14=0,(""),$W$14)</f>
      </c>
      <c r="R20" s="30">
        <f>IF($W$15=0,(""),$W$15)</f>
      </c>
      <c r="S20" s="30">
        <f>IF($W$16=0,(""),$W$16)</f>
      </c>
      <c r="T20" s="30">
        <f>IF($W$17=0,(""),$W$17)</f>
      </c>
      <c r="U20" s="30">
        <f>IF($W$18=0,(""),$W$18)</f>
      </c>
      <c r="V20" s="30">
        <f>IF($W$19=0,(""),$W$19)</f>
      </c>
      <c r="W20" s="38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7">
        <f t="shared" si="0"/>
        <v>0</v>
      </c>
    </row>
    <row r="21" spans="1:34" ht="13.5" customHeight="1">
      <c r="A21">
        <v>20</v>
      </c>
      <c r="B21" s="32" t="s">
        <v>139</v>
      </c>
      <c r="C21" s="33" t="s">
        <v>150</v>
      </c>
      <c r="D21" s="29">
        <v>20</v>
      </c>
      <c r="E21" s="30">
        <f>IF($X$2=0,(""),$X$2)</f>
      </c>
      <c r="F21" s="30">
        <f>IF($X$3=0,(""),$X$3)</f>
      </c>
      <c r="G21" s="30">
        <f>IF($X$4=0,(""),$X$4)</f>
      </c>
      <c r="H21" s="30">
        <f>IF($X$5=0,(""),$X$5)</f>
      </c>
      <c r="I21" s="30">
        <f>IF($X$6=0,(""),$X$6)</f>
      </c>
      <c r="J21" s="30">
        <f>IF($X$7=0,(""),$X$7)</f>
      </c>
      <c r="K21" s="30">
        <f>IF($X$8=0,(""),$X$8)</f>
      </c>
      <c r="L21" s="30">
        <f>IF($X$9=0,(""),$X$9)</f>
      </c>
      <c r="M21" s="30">
        <f>IF($X$10=0,(""),$X$10)</f>
      </c>
      <c r="N21" s="30">
        <f>IF($X$11=0,(""),$X$11)</f>
      </c>
      <c r="O21" s="30">
        <f>IF($X$12=0,(""),$X$12)</f>
      </c>
      <c r="P21" s="30">
        <f>IF($X$13=0,(""),$X$13)</f>
      </c>
      <c r="Q21" s="30">
        <f>IF($X$14=0,(""),$X$14)</f>
      </c>
      <c r="R21" s="30">
        <f>IF($X$15=0,(""),$X$15)</f>
      </c>
      <c r="S21" s="30">
        <f>IF($X$16=0,(""),$X$16)</f>
      </c>
      <c r="T21" s="30">
        <f>IF($X$17=0,(""),$X$17)</f>
      </c>
      <c r="U21" s="30">
        <f>IF($X$18=0,(""),$X$18)</f>
      </c>
      <c r="V21" s="30">
        <f>IF($X$19=0,(""),$X$19)</f>
      </c>
      <c r="W21" s="30">
        <f>IF($X$20=0,(""),$X$20)</f>
      </c>
      <c r="X21" s="38"/>
      <c r="Y21" s="39"/>
      <c r="Z21" s="39"/>
      <c r="AA21" s="36"/>
      <c r="AB21" s="36"/>
      <c r="AC21" s="36"/>
      <c r="AD21" s="36"/>
      <c r="AE21" s="36"/>
      <c r="AF21" s="36"/>
      <c r="AG21" s="36"/>
      <c r="AH21" s="37">
        <f t="shared" si="0"/>
        <v>0</v>
      </c>
    </row>
    <row r="22" spans="1:34" ht="13.5" customHeight="1">
      <c r="A22">
        <v>21</v>
      </c>
      <c r="B22" s="32" t="s">
        <v>151</v>
      </c>
      <c r="C22" s="33" t="s">
        <v>152</v>
      </c>
      <c r="D22" s="29">
        <v>21</v>
      </c>
      <c r="E22" s="30">
        <f>IF($Y$2=0,(""),$Y$2)</f>
      </c>
      <c r="F22" s="30">
        <f>IF($Y$3=0,(""),$Y$3)</f>
      </c>
      <c r="G22" s="30">
        <f>IF($Y$4=0,(""),$Y$4)</f>
      </c>
      <c r="H22" s="30">
        <f>IF($Y$5=0,(""),$Y$5)</f>
      </c>
      <c r="I22" s="30">
        <f>IF($Y$6=0,(""),$Y$6)</f>
      </c>
      <c r="J22" s="30">
        <f>IF($Y$7=0,(""),$Y$7)</f>
      </c>
      <c r="K22" s="30">
        <f>IF($Y$8=0,(""),$Y$8)</f>
      </c>
      <c r="L22" s="30">
        <f>IF($Y$9=0,(""),$Y$9)</f>
      </c>
      <c r="M22" s="30">
        <f>IF($Y$10=0,(""),$Y$10)</f>
      </c>
      <c r="N22" s="30">
        <f>IF($Y$11=0,(""),$Y$11)</f>
      </c>
      <c r="O22" s="30">
        <f>IF($Y$12=0,(""),$Y$12)</f>
      </c>
      <c r="P22" s="30">
        <f>IF($Y$13=0,(""),$Y$13)</f>
      </c>
      <c r="Q22" s="30">
        <f>IF($Y$14=0,(""),$Y$14)</f>
      </c>
      <c r="R22" s="30">
        <f>IF($Y$15=0,(""),$Y$15)</f>
      </c>
      <c r="S22" s="30">
        <f>IF($Y$16=0,(""),$Y$16)</f>
      </c>
      <c r="T22" s="30">
        <f>IF($Y$17=0,(""),$Y$17)</f>
      </c>
      <c r="U22" s="30">
        <f>IF($Y$18=0,(""),$Y$18)</f>
      </c>
      <c r="V22" s="30">
        <f>IF($Y$19=0,(""),$Y$19)</f>
      </c>
      <c r="W22" s="30">
        <f>IF($Y$20=0,(""),$Y$20)</f>
      </c>
      <c r="X22" s="30">
        <f>IF($Y$21=0,(""),$Y$21)</f>
      </c>
      <c r="Y22" s="38"/>
      <c r="Z22" s="39"/>
      <c r="AA22" s="36"/>
      <c r="AB22" s="36"/>
      <c r="AC22" s="36"/>
      <c r="AD22" s="36"/>
      <c r="AE22" s="36"/>
      <c r="AF22" s="36"/>
      <c r="AG22" s="36"/>
      <c r="AH22" s="37">
        <f t="shared" si="0"/>
        <v>0</v>
      </c>
    </row>
    <row r="23" spans="1:41" ht="13.5" customHeight="1">
      <c r="A23">
        <v>22</v>
      </c>
      <c r="B23" s="32" t="s">
        <v>153</v>
      </c>
      <c r="C23" s="33" t="s">
        <v>154</v>
      </c>
      <c r="D23" s="29">
        <v>22</v>
      </c>
      <c r="E23" s="30">
        <f>IF($Z$2=0,(""),$Z$2)</f>
      </c>
      <c r="F23" s="30">
        <f>IF($Z$3=0,(""),$Z$3)</f>
      </c>
      <c r="G23" s="30">
        <f>IF($Z$4=0,(""),$Z$4)</f>
      </c>
      <c r="H23" s="30">
        <f>IF($Z$5=0,(""),$Z$5)</f>
      </c>
      <c r="I23" s="30">
        <f>IF($Z$6=0,(""),$Z$6)</f>
      </c>
      <c r="J23" s="30">
        <f>IF($Z$7=0,(""),$Z$7)</f>
        <v>1</v>
      </c>
      <c r="K23" s="30">
        <f>IF($Z$8=0,(""),$Z$8)</f>
      </c>
      <c r="L23" s="30">
        <f>IF($Z$9=0,(""),$Z$9)</f>
      </c>
      <c r="M23" s="30">
        <f>IF($Z$10=0,(""),$Z$10)</f>
      </c>
      <c r="N23" s="30">
        <f>IF($Z$11=0,(""),$Z$11)</f>
      </c>
      <c r="O23" s="30">
        <f>IF($Z$12=0,(""),$Z$12)</f>
      </c>
      <c r="P23" s="30">
        <f>IF($Z$13=0,(""),$Z$13)</f>
      </c>
      <c r="Q23" s="30">
        <f>IF($Z$14=0,(""),$Z$14)</f>
      </c>
      <c r="R23" s="30">
        <f>IF($Z$15=0,(""),$Z$15)</f>
      </c>
      <c r="S23" s="30">
        <f>IF($Z$16=0,(""),$Z$16)</f>
      </c>
      <c r="T23" s="30">
        <f>IF($Z$17=0,(""),$Z$17)</f>
      </c>
      <c r="U23" s="30">
        <f>IF($Z$18=0,(""),$Z$18)</f>
      </c>
      <c r="V23" s="30">
        <f>IF($Z$19=0,(""),$Z$19)</f>
      </c>
      <c r="W23" s="30">
        <f>IF($Z$20=0,(""),$Z$20)</f>
      </c>
      <c r="X23" s="30">
        <f>IF($Z$21=0,(""),$Z$21)</f>
      </c>
      <c r="Y23" s="30">
        <f>IF($Z$22=0,(""),$Z$22)</f>
      </c>
      <c r="Z23" s="38"/>
      <c r="AA23" s="36"/>
      <c r="AB23" s="36"/>
      <c r="AC23" s="36"/>
      <c r="AD23" s="36"/>
      <c r="AE23" s="36">
        <v>1</v>
      </c>
      <c r="AF23" s="36"/>
      <c r="AG23" s="36"/>
      <c r="AH23" s="37">
        <f t="shared" si="0"/>
        <v>2</v>
      </c>
      <c r="AN23" s="31" t="s">
        <v>112</v>
      </c>
      <c r="AO23" s="31" t="s">
        <v>103</v>
      </c>
    </row>
    <row r="24" spans="1:34" ht="13.5" customHeight="1">
      <c r="A24">
        <v>23</v>
      </c>
      <c r="B24" s="32" t="s">
        <v>155</v>
      </c>
      <c r="C24" s="33" t="s">
        <v>156</v>
      </c>
      <c r="D24" s="29">
        <v>23</v>
      </c>
      <c r="E24" s="30">
        <f>IF($AA$2=0,(""),$AA$2)</f>
      </c>
      <c r="F24" s="30">
        <f>IF($AA$3=0,(""),$AA$3)</f>
      </c>
      <c r="G24" s="30">
        <f>IF($AA$4=0,(""),$AA$4)</f>
      </c>
      <c r="H24" s="30">
        <f>IF($AA$5=0,(""),$AA$5)</f>
      </c>
      <c r="I24" s="30">
        <f>IF($AA$6=0,(""),$AA$6)</f>
      </c>
      <c r="J24" s="30">
        <f>IF($AA$7=0,(""),$AA$7)</f>
      </c>
      <c r="K24" s="30">
        <f>IF($AA$8=0,(""),$AA$8)</f>
      </c>
      <c r="L24" s="30">
        <f>IF($AA$9=0,(""),$AA$9)</f>
      </c>
      <c r="M24" s="30">
        <f>IF($AA$10=0,(""),$AA$10)</f>
      </c>
      <c r="N24" s="30">
        <f>IF($AA$11=0,(""),$AA$11)</f>
      </c>
      <c r="O24" s="30">
        <f>IF($AA$12=0,(""),$AA$12)</f>
      </c>
      <c r="P24" s="30">
        <f>IF($AA$13=0,(""),$AA$13)</f>
      </c>
      <c r="Q24" s="30">
        <f>IF($AA$14=0,(""),$AA$14)</f>
      </c>
      <c r="R24" s="30">
        <f>IF($AA$15=0,(""),$AA$15)</f>
      </c>
      <c r="S24" s="30">
        <f>IF($AA$16=0,(""),$AA$16)</f>
      </c>
      <c r="T24" s="30">
        <f>IF($AA$17=0,(""),$AA$17)</f>
      </c>
      <c r="U24" s="30">
        <f>IF($AA$18=0,(""),$AA$18)</f>
      </c>
      <c r="V24" s="30">
        <f>IF($AA$19=0,(""),$AA$19)</f>
      </c>
      <c r="W24" s="30">
        <f>IF($AA$20=0,(""),$AA$20)</f>
      </c>
      <c r="X24" s="30">
        <f>IF($AA$21=0,(""),$AA$21)</f>
      </c>
      <c r="Y24" s="30">
        <f>IF($AA$22=0,(""),$AA$22)</f>
      </c>
      <c r="Z24" s="30">
        <f>IF($AA$23=0,(""),$AA$23)</f>
      </c>
      <c r="AA24" s="38"/>
      <c r="AB24" s="36"/>
      <c r="AC24" s="36"/>
      <c r="AD24" s="36"/>
      <c r="AE24" s="36"/>
      <c r="AF24" s="36"/>
      <c r="AG24" s="36"/>
      <c r="AH24" s="37">
        <f t="shared" si="0"/>
        <v>0</v>
      </c>
    </row>
    <row r="25" spans="1:43" ht="13.5" customHeight="1">
      <c r="A25">
        <v>24</v>
      </c>
      <c r="B25" s="41" t="s">
        <v>157</v>
      </c>
      <c r="C25" s="42" t="s">
        <v>158</v>
      </c>
      <c r="D25" s="29">
        <v>24</v>
      </c>
      <c r="E25" s="30">
        <f>IF($AB$2=0,(""),$AB$2)</f>
      </c>
      <c r="F25" s="30">
        <f>IF($AB$3=0,(""),$AB$3)</f>
      </c>
      <c r="G25" s="30">
        <f>IF($AB$4=0,(""),$AB$4)</f>
      </c>
      <c r="H25" s="30">
        <f>IF($AB$5=0,(""),$AB$5)</f>
        <v>1</v>
      </c>
      <c r="I25" s="30">
        <f>IF($AB$6=0,(""),$AB$6)</f>
      </c>
      <c r="J25" s="30">
        <f>IF($AB$7=0,(""),$AB$7)</f>
        <v>1</v>
      </c>
      <c r="K25" s="30">
        <f>IF($AB$8=0,(""),$AB$8)</f>
      </c>
      <c r="L25" s="30">
        <f>IF($AB$9=0,(""),$AB$9)</f>
        <v>1</v>
      </c>
      <c r="M25" s="30">
        <f>IF($AB$10=0,(""),$AB$10)</f>
        <v>1</v>
      </c>
      <c r="N25" s="30">
        <f>IF($AB$11=0,(""),$AB$11)</f>
      </c>
      <c r="O25" s="30">
        <f>IF($AB$12=0,(""),$AB$12)</f>
        <v>1</v>
      </c>
      <c r="P25" s="30">
        <f>IF($AB$13=0,(""),$AB$13)</f>
      </c>
      <c r="Q25" s="30">
        <f>IF($AB$14=0,(""),$AB$14)</f>
      </c>
      <c r="R25" s="30">
        <f>IF($AB$15=0,(""),$AB$15)</f>
      </c>
      <c r="S25" s="30">
        <f>IF($AB$16=0,(""),$AB$16)</f>
      </c>
      <c r="T25" s="30">
        <f>IF($AB$17=0,(""),$AB$17)</f>
      </c>
      <c r="U25" s="30">
        <f>IF($AB$18=0,(""),$AB$18)</f>
      </c>
      <c r="V25" s="30">
        <f>IF($AB$19=0,(""),$AB$19)</f>
        <v>2</v>
      </c>
      <c r="W25" s="30">
        <f>IF($AB$20=0,(""),$AB$20)</f>
      </c>
      <c r="X25" s="30">
        <f>IF($AB$21=0,(""),$AB$21)</f>
      </c>
      <c r="Y25" s="30">
        <f>IF($AB$22=0,(""),$AB$22)</f>
      </c>
      <c r="Z25" s="30">
        <f>IF($AB$23=0,(""),$AB$23)</f>
      </c>
      <c r="AA25" s="30">
        <f>IF($AB$24=0,(""),$AB$24)</f>
      </c>
      <c r="AB25" s="38"/>
      <c r="AC25" s="39"/>
      <c r="AD25" s="39"/>
      <c r="AE25" s="39">
        <v>1</v>
      </c>
      <c r="AF25" s="36"/>
      <c r="AG25" s="36"/>
      <c r="AH25" s="37">
        <f t="shared" si="0"/>
        <v>8</v>
      </c>
      <c r="AJ25" s="31" t="s">
        <v>127</v>
      </c>
      <c r="AK25" s="31" t="s">
        <v>106</v>
      </c>
      <c r="AL25" s="31" t="s">
        <v>118</v>
      </c>
      <c r="AM25" s="31" t="s">
        <v>104</v>
      </c>
      <c r="AN25" s="31" t="s">
        <v>105</v>
      </c>
      <c r="AO25" s="31" t="s">
        <v>176</v>
      </c>
      <c r="AP25" s="31" t="s">
        <v>188</v>
      </c>
      <c r="AQ25" s="31" t="s">
        <v>124</v>
      </c>
    </row>
    <row r="26" spans="1:34" ht="13.5" customHeight="1">
      <c r="A26">
        <v>25</v>
      </c>
      <c r="B26" s="32" t="s">
        <v>159</v>
      </c>
      <c r="C26" s="33" t="s">
        <v>160</v>
      </c>
      <c r="D26" s="29">
        <v>25</v>
      </c>
      <c r="E26" s="30">
        <f>IF($AC$2=0,(""),$AC$2)</f>
      </c>
      <c r="F26" s="30">
        <f>IF($AC$3=0,(""),$AC$3)</f>
      </c>
      <c r="G26" s="30">
        <f>IF($AC$4=0,(""),$AC$4)</f>
      </c>
      <c r="H26" s="30">
        <f>IF($AC$5=0,(""),$AC$5)</f>
      </c>
      <c r="I26" s="30">
        <f>IF($AC$6=0,(""),$AC$6)</f>
      </c>
      <c r="J26" s="30">
        <f>IF($AC$7=0,(""),$AC$7)</f>
      </c>
      <c r="K26" s="30">
        <f>IF($AC$8=0,(""),$AC$8)</f>
      </c>
      <c r="L26" s="30">
        <f>IF($AC$9=0,(""),$AC$9)</f>
      </c>
      <c r="M26" s="30">
        <f>IF($AC$10=0,(""),$AC$10)</f>
      </c>
      <c r="N26" s="30">
        <f>IF($AC$11=0,(""),$AC$11)</f>
      </c>
      <c r="O26" s="30">
        <f>IF($AC$12=0,(""),$AC$12)</f>
      </c>
      <c r="P26" s="30">
        <f>IF($AC$13=0,(""),$AC$13)</f>
      </c>
      <c r="Q26" s="30">
        <f>IF($AC$14=0,(""),$AC$14)</f>
      </c>
      <c r="R26" s="30">
        <f>IF($AC$15=0,(""),$AC$15)</f>
      </c>
      <c r="S26" s="30">
        <f>IF($AC$16=0,(""),$AC$16)</f>
      </c>
      <c r="T26" s="30">
        <f>IF($AC$17=0,(""),$AC$17)</f>
      </c>
      <c r="U26" s="30">
        <f>IF($AC$18=0,(""),$AC$18)</f>
      </c>
      <c r="V26" s="30">
        <f>IF($AC$19=0,(""),$AC$19)</f>
      </c>
      <c r="W26" s="30">
        <f>IF($AC$20=0,(""),$AC$20)</f>
      </c>
      <c r="X26" s="30">
        <f>IF($AC$21=0,(""),$AC$21)</f>
      </c>
      <c r="Y26" s="30">
        <f>IF($AC$22=0,(""),$AC$22)</f>
      </c>
      <c r="Z26" s="30">
        <f>IF($AC$23=0,(""),$AC$23)</f>
      </c>
      <c r="AA26" s="30">
        <f>IF($AC$24=0,(""),$AC$24)</f>
      </c>
      <c r="AB26" s="30">
        <f>IF($AC$25=0,(""),$AC$25)</f>
      </c>
      <c r="AC26" s="38"/>
      <c r="AD26" s="39"/>
      <c r="AE26" s="39"/>
      <c r="AF26" s="36"/>
      <c r="AG26" s="36"/>
      <c r="AH26" s="37">
        <f t="shared" si="0"/>
        <v>0</v>
      </c>
    </row>
    <row r="27" spans="1:34" ht="13.5" customHeight="1">
      <c r="A27">
        <v>26</v>
      </c>
      <c r="B27" s="41" t="s">
        <v>95</v>
      </c>
      <c r="C27" s="42" t="s">
        <v>161</v>
      </c>
      <c r="D27" s="29">
        <v>26</v>
      </c>
      <c r="E27" s="30">
        <f>IF($AD$2=0,(""),$AD$2)</f>
      </c>
      <c r="F27" s="30">
        <f>IF($AD$3=0,(""),$AD$3)</f>
      </c>
      <c r="G27" s="30">
        <f>IF($AD$4=0,(""),$AD$4)</f>
      </c>
      <c r="H27" s="30">
        <f>IF($AD$5=0,(""),$AD$5)</f>
      </c>
      <c r="I27" s="30">
        <f>IF($AD$6=0,(""),$AD$6)</f>
      </c>
      <c r="J27" s="30">
        <f>IF($AD$7=0,(""),$AD$7)</f>
      </c>
      <c r="K27" s="30">
        <f>IF($AD$8=0,(""),$AD$8)</f>
      </c>
      <c r="L27" s="30">
        <f>IF($AD$9=0,(""),$AD$9)</f>
      </c>
      <c r="M27" s="30">
        <f>IF($AD$10=0,(""),$AD$10)</f>
      </c>
      <c r="N27" s="30">
        <f>IF($AD$11=0,(""),$AD$11)</f>
      </c>
      <c r="O27" s="30">
        <f>IF($AD$12=0,(""),$AD$12)</f>
      </c>
      <c r="P27" s="30">
        <f>IF($AD$13=0,(""),$AD$13)</f>
      </c>
      <c r="Q27" s="30">
        <f>IF($AD$14=0,(""),$AD$14)</f>
      </c>
      <c r="R27" s="30">
        <f>IF($AD$15=0,(""),$AD$15)</f>
      </c>
      <c r="S27" s="30">
        <f>IF($AD$16=0,(""),$AD$16)</f>
      </c>
      <c r="T27" s="30">
        <f>IF($AD$17=0,(""),$AD$17)</f>
      </c>
      <c r="U27" s="30">
        <f>IF($AD$18=0,(""),$AD$18)</f>
      </c>
      <c r="V27" s="30">
        <f>IF($AD$19=0,(""),$AD$19)</f>
      </c>
      <c r="W27" s="30">
        <f>IF($AD$20=0,(""),$AD$20)</f>
      </c>
      <c r="X27" s="30">
        <f>IF($AD$21=0,(""),$AD$21)</f>
      </c>
      <c r="Y27" s="30">
        <f>IF($AD$22=0,(""),$AD$22)</f>
      </c>
      <c r="Z27" s="30">
        <f>IF($AD$23=0,(""),$AD$23)</f>
      </c>
      <c r="AA27" s="30">
        <f>IF($AD$24=0,(""),$AD$24)</f>
      </c>
      <c r="AB27" s="30">
        <f>IF($AD$25=0,(""),$AD$25)</f>
      </c>
      <c r="AC27" s="30">
        <f>IF($AD$26=0,(""),$AD$26)</f>
      </c>
      <c r="AD27" s="38"/>
      <c r="AE27" s="39"/>
      <c r="AF27" s="39"/>
      <c r="AG27" s="39"/>
      <c r="AH27" s="37">
        <f t="shared" si="0"/>
        <v>0</v>
      </c>
    </row>
    <row r="28" spans="1:43" ht="13.5" customHeight="1">
      <c r="A28">
        <v>27</v>
      </c>
      <c r="B28" s="41" t="s">
        <v>125</v>
      </c>
      <c r="C28" s="42" t="s">
        <v>164</v>
      </c>
      <c r="D28" s="29">
        <v>27</v>
      </c>
      <c r="E28" s="30">
        <f>IF($AE$2=0,(""),$AE$2)</f>
      </c>
      <c r="F28" s="30">
        <f>IF($AE$3=0,(""),$AE$3)</f>
      </c>
      <c r="G28" s="30">
        <f>IF($AE$4=0,(""),$AE$4)</f>
        <v>1</v>
      </c>
      <c r="H28" s="30">
        <f>IF($AE$5=0,(""),$AE$5)</f>
      </c>
      <c r="I28" s="30">
        <f>IF($AE$6=0,(""),$AE$6)</f>
      </c>
      <c r="J28" s="30">
        <f>IF($AE$7=0,(""),$AE$7)</f>
      </c>
      <c r="K28" s="30">
        <f>IF($AE$8=0,(""),$AE$8)</f>
      </c>
      <c r="L28" s="30">
        <f>IF($AE$9=0,(""),$AE$9)</f>
      </c>
      <c r="M28" s="30">
        <f>IF($AE$10=0,(""),$AE$10)</f>
      </c>
      <c r="N28" s="30">
        <f>IF($AE$11=0,(""),$AE$11)</f>
      </c>
      <c r="O28" s="30">
        <f>IF($AE$12=0,(""),$AE$12)</f>
        <v>1</v>
      </c>
      <c r="P28" s="30">
        <f>IF($AE$13=0,(""),$AE$13)</f>
        <v>1</v>
      </c>
      <c r="Q28" s="30">
        <f>IF($AE$14=0,(""),$AE$14)</f>
      </c>
      <c r="R28" s="30">
        <f>IF($AE$15=0,(""),$AE$15)</f>
      </c>
      <c r="S28" s="30">
        <f>IF($AE$16=0,(""),$AE$16)</f>
      </c>
      <c r="T28" s="30">
        <f>IF($AE$17=0,(""),$AE$17)</f>
      </c>
      <c r="U28" s="30">
        <f>IF($AE$18=0,(""),$AE$18)</f>
      </c>
      <c r="V28" s="30">
        <f>IF($AE$19=0,(""),$AE$19)</f>
        <v>1</v>
      </c>
      <c r="W28" s="30">
        <f>IF($AE$20=0,(""),$AE$20)</f>
      </c>
      <c r="X28" s="30">
        <f>IF($AE$21=0,(""),$AE$21)</f>
      </c>
      <c r="Y28" s="30">
        <f>IF($AE$22=0,(""),$AE$22)</f>
      </c>
      <c r="Z28" s="30">
        <f>IF($AE$23=0,(""),$AE$23)</f>
        <v>1</v>
      </c>
      <c r="AA28" s="30">
        <f>IF($AE$24=0,(""),$AE$24)</f>
      </c>
      <c r="AB28" s="30">
        <f>IF($AE$25=0,(""),$AE$25)</f>
        <v>1</v>
      </c>
      <c r="AC28" s="30">
        <f>IF($AE$26=0,(""),$AE$26)</f>
      </c>
      <c r="AD28" s="30">
        <f>IF($AE$27=0,(""),$AE$27)</f>
      </c>
      <c r="AE28" s="38"/>
      <c r="AF28" s="39"/>
      <c r="AG28" s="39"/>
      <c r="AH28" s="37">
        <f t="shared" si="0"/>
        <v>6</v>
      </c>
      <c r="AL28" s="31" t="s">
        <v>98</v>
      </c>
      <c r="AM28" s="31" t="s">
        <v>127</v>
      </c>
      <c r="AN28" s="31" t="s">
        <v>109</v>
      </c>
      <c r="AO28" s="31" t="s">
        <v>168</v>
      </c>
      <c r="AP28" s="31" t="s">
        <v>134</v>
      </c>
      <c r="AQ28" s="31" t="s">
        <v>113</v>
      </c>
    </row>
    <row r="29" spans="1:43" ht="13.5" customHeight="1">
      <c r="A29">
        <v>28</v>
      </c>
      <c r="B29" s="41" t="s">
        <v>189</v>
      </c>
      <c r="C29" s="42" t="s">
        <v>190</v>
      </c>
      <c r="D29" s="29">
        <v>28</v>
      </c>
      <c r="E29" s="30">
        <f>IF($AF$2=0,(""),$AF$2)</f>
      </c>
      <c r="F29" s="30">
        <f>IF($AF$3=0,(""),$AF$3)</f>
      </c>
      <c r="G29" s="30">
        <f>IF($AF$4=0,(""),$AF$4)</f>
        <v>1</v>
      </c>
      <c r="H29" s="30">
        <f>IF($AF$5=0,(""),$AF$5)</f>
      </c>
      <c r="I29" s="30">
        <f>IF($AF$6=0,(""),$AF$6)</f>
      </c>
      <c r="J29" s="30">
        <f>IF($AF$7=0,(""),$AF$7)</f>
      </c>
      <c r="K29" s="30">
        <f>IF($AF$8=0,(""),$AF$8)</f>
      </c>
      <c r="L29" s="30">
        <f>IF($AF$9=0,(""),$AF$9)</f>
      </c>
      <c r="M29" s="30">
        <f>IF($AF$10=0,(""),$AF$10)</f>
      </c>
      <c r="N29" s="30">
        <f>IF($AF$11=0,(""),$AF$11)</f>
      </c>
      <c r="O29" s="30">
        <f>IF($AF$12=0,(""),$AF$12)</f>
      </c>
      <c r="P29" s="30">
        <f>IF($AF$13=0,(""),$AF$13)</f>
        <v>1</v>
      </c>
      <c r="Q29" s="30">
        <f>IF($AF$14=0,(""),$AF$14)</f>
      </c>
      <c r="R29" s="30">
        <f>IF($AF$15=0,(""),$AF$15)</f>
      </c>
      <c r="S29" s="30">
        <f>IF($AF$16=0,(""),$AF$16)</f>
      </c>
      <c r="T29" s="30">
        <f>IF($AF$17=0,(""),$AF$17)</f>
      </c>
      <c r="U29" s="30">
        <f>IF($AF$18=0,(""),$AF$18)</f>
      </c>
      <c r="V29" s="30">
        <f>IF($AF$19=0,(""),$AF$19)</f>
      </c>
      <c r="W29" s="30">
        <f>IF($AF$20=0,(""),$AF$20)</f>
      </c>
      <c r="X29" s="30">
        <f>IF($AF$21=0,(""),$AF$21)</f>
      </c>
      <c r="Y29" s="30">
        <f>IF($AF$22=0,(""),$AF$22)</f>
      </c>
      <c r="Z29" s="30">
        <f>IF($AF$23=0,(""),$AF$23)</f>
      </c>
      <c r="AA29" s="30">
        <f>IF($AF$24=0,(""),$AF$24)</f>
      </c>
      <c r="AB29" s="30">
        <f>IF($AF$25=0,(""),$AF$25)</f>
      </c>
      <c r="AC29" s="30">
        <f>IF($AF$26=0,(""),$AF$26)</f>
      </c>
      <c r="AD29" s="30">
        <f>IF($AF$27=0,(""),$AF$27)</f>
      </c>
      <c r="AE29" s="30">
        <f>IF($AF$28=0,(""),$AF$28)</f>
      </c>
      <c r="AF29" s="48"/>
      <c r="AG29" s="47"/>
      <c r="AH29" s="37">
        <f t="shared" si="0"/>
        <v>2</v>
      </c>
      <c r="AI29" s="15"/>
      <c r="AP29" s="31" t="s">
        <v>111</v>
      </c>
      <c r="AQ29" s="31" t="s">
        <v>100</v>
      </c>
    </row>
    <row r="30" spans="1:34" ht="13.5" customHeight="1">
      <c r="A30">
        <v>29</v>
      </c>
      <c r="B30" s="41"/>
      <c r="C30" s="42"/>
      <c r="D30" s="29">
        <v>29</v>
      </c>
      <c r="E30" s="30">
        <f>IF($AG$2=0,(""),$AG$2)</f>
      </c>
      <c r="F30" s="30">
        <f>IF($AG$3=0,(""),$AG$3)</f>
      </c>
      <c r="G30" s="30">
        <f>IF($AG$4=0,(""),$AG$4)</f>
      </c>
      <c r="H30" s="30">
        <f>IF($AG$5=0,(""),$AG$5)</f>
      </c>
      <c r="I30" s="30">
        <f>IF($AG$6=0,(""),$AG$6)</f>
      </c>
      <c r="J30" s="30">
        <f>IF($AG$7=0,(""),$AG$7)</f>
      </c>
      <c r="K30" s="30">
        <f>IF($AG$8=0,(""),$AG$8)</f>
      </c>
      <c r="L30" s="30">
        <f>IF($AG$9=0,(""),$AG$9)</f>
      </c>
      <c r="M30" s="30">
        <f>IF($AG$10=0,(""),$AG$10)</f>
      </c>
      <c r="N30" s="30">
        <f>IF($AG$11=0,(""),$AG$11)</f>
      </c>
      <c r="O30" s="30">
        <f>IF($AG$12=0,(""),$AG$12)</f>
      </c>
      <c r="P30" s="30">
        <f>IF($AG$13=0,(""),$AG$13)</f>
      </c>
      <c r="Q30" s="30">
        <f>IF($AG$14=0,(""),$AG$14)</f>
      </c>
      <c r="R30" s="30">
        <f>IF($AG$15=0,(""),$AG$15)</f>
      </c>
      <c r="S30" s="30">
        <f>IF($AG$16=0,(""),$AG$16)</f>
      </c>
      <c r="T30" s="30">
        <f>IF($AG$17=0,(""),$AG$17)</f>
      </c>
      <c r="U30" s="30">
        <f>IF($AG$18=0,(""),$AG$18)</f>
      </c>
      <c r="V30" s="30">
        <f>IF($AG$19=0,(""),$AG$19)</f>
      </c>
      <c r="W30" s="30">
        <f>IF($AG$20=0,(""),$AG$20)</f>
      </c>
      <c r="X30" s="30">
        <f>IF($AG$21=0,(""),$AG$21)</f>
      </c>
      <c r="Y30" s="30">
        <f>IF($AG$22=0,(""),$AG$22)</f>
      </c>
      <c r="Z30" s="30">
        <f>IF($AG$23=0,(""),$AG$23)</f>
      </c>
      <c r="AA30" s="30">
        <f>IF($AG$24=0,(""),$AG$24)</f>
      </c>
      <c r="AB30" s="30">
        <f>IF($AG$25=0,(""),$AG$25)</f>
      </c>
      <c r="AC30" s="30">
        <f>IF($AG$26=0,(""),$AG$26)</f>
      </c>
      <c r="AD30" s="30">
        <f>IF($AG$27=0,(""),$AG$27)</f>
      </c>
      <c r="AE30" s="30">
        <f>IF($AG$28=0,(""),$AG$28)</f>
      </c>
      <c r="AF30" s="30">
        <f>IF($AG$29=0,(""),$AG$29)</f>
      </c>
      <c r="AG30" s="48"/>
      <c r="AH30" s="37">
        <f t="shared" si="0"/>
        <v>0</v>
      </c>
    </row>
    <row r="31" spans="2:51" ht="15">
      <c r="B31" s="49"/>
      <c r="C31" s="49"/>
      <c r="D31" s="29"/>
      <c r="AI31" s="3">
        <f>COUNTIF(AI1:AI30,"")</f>
        <v>30</v>
      </c>
      <c r="AJ31" s="3">
        <f aca="true" t="shared" si="1" ref="AJ31:AY31">COUNTIF(AJ2:AJ30,"")</f>
        <v>23</v>
      </c>
      <c r="AK31" s="3">
        <f t="shared" si="1"/>
        <v>23</v>
      </c>
      <c r="AL31" s="3">
        <f t="shared" si="1"/>
        <v>19</v>
      </c>
      <c r="AM31" s="3">
        <f t="shared" si="1"/>
        <v>19</v>
      </c>
      <c r="AN31" s="3">
        <f t="shared" si="1"/>
        <v>25</v>
      </c>
      <c r="AO31" s="3">
        <f t="shared" si="1"/>
        <v>25</v>
      </c>
      <c r="AP31" s="3">
        <f t="shared" si="1"/>
        <v>21</v>
      </c>
      <c r="AQ31" s="3">
        <f t="shared" si="1"/>
        <v>21</v>
      </c>
      <c r="AR31" s="3">
        <f t="shared" si="1"/>
        <v>29</v>
      </c>
      <c r="AS31" s="3">
        <f t="shared" si="1"/>
        <v>29</v>
      </c>
      <c r="AT31" s="3">
        <f t="shared" si="1"/>
        <v>29</v>
      </c>
      <c r="AU31" s="3">
        <f t="shared" si="1"/>
        <v>29</v>
      </c>
      <c r="AV31" s="3">
        <f t="shared" si="1"/>
        <v>29</v>
      </c>
      <c r="AW31" s="3">
        <f t="shared" si="1"/>
        <v>29</v>
      </c>
      <c r="AX31" s="3">
        <f t="shared" si="1"/>
        <v>29</v>
      </c>
      <c r="AY31" s="3">
        <f t="shared" si="1"/>
        <v>29</v>
      </c>
    </row>
    <row r="32" spans="3:51" ht="15">
      <c r="C32" s="30" t="s">
        <v>163</v>
      </c>
      <c r="E32" s="37">
        <f aca="true" t="shared" si="2" ref="E32:AG32">SUM(E2:E30)</f>
        <v>0</v>
      </c>
      <c r="F32" s="37">
        <f t="shared" si="2"/>
        <v>2</v>
      </c>
      <c r="G32" s="37">
        <f t="shared" si="2"/>
        <v>5</v>
      </c>
      <c r="H32" s="37">
        <f t="shared" si="2"/>
        <v>4</v>
      </c>
      <c r="I32" s="37">
        <f t="shared" si="2"/>
        <v>0</v>
      </c>
      <c r="J32" s="37">
        <f t="shared" si="2"/>
        <v>3</v>
      </c>
      <c r="K32" s="37">
        <f t="shared" si="2"/>
        <v>0</v>
      </c>
      <c r="L32" s="37">
        <f t="shared" si="2"/>
        <v>4</v>
      </c>
      <c r="M32" s="37">
        <f t="shared" si="2"/>
        <v>3</v>
      </c>
      <c r="N32" s="37">
        <f t="shared" si="2"/>
        <v>0</v>
      </c>
      <c r="O32" s="37">
        <f t="shared" si="2"/>
        <v>5</v>
      </c>
      <c r="P32" s="37">
        <f t="shared" si="2"/>
        <v>6</v>
      </c>
      <c r="Q32" s="37">
        <f t="shared" si="2"/>
        <v>0</v>
      </c>
      <c r="R32" s="37">
        <f t="shared" si="2"/>
        <v>0</v>
      </c>
      <c r="S32" s="37">
        <f t="shared" si="2"/>
        <v>0</v>
      </c>
      <c r="T32" s="37">
        <f t="shared" si="2"/>
        <v>0</v>
      </c>
      <c r="U32" s="37">
        <f t="shared" si="2"/>
        <v>0</v>
      </c>
      <c r="V32" s="37">
        <f t="shared" si="2"/>
        <v>6</v>
      </c>
      <c r="W32" s="37">
        <f t="shared" si="2"/>
        <v>0</v>
      </c>
      <c r="X32" s="37">
        <f t="shared" si="2"/>
        <v>0</v>
      </c>
      <c r="Y32" s="37">
        <f t="shared" si="2"/>
        <v>0</v>
      </c>
      <c r="Z32" s="37">
        <f t="shared" si="2"/>
        <v>2</v>
      </c>
      <c r="AA32" s="37">
        <f t="shared" si="2"/>
        <v>0</v>
      </c>
      <c r="AB32" s="37">
        <f t="shared" si="2"/>
        <v>8</v>
      </c>
      <c r="AC32" s="37">
        <f t="shared" si="2"/>
        <v>0</v>
      </c>
      <c r="AD32" s="37">
        <f t="shared" si="2"/>
        <v>0</v>
      </c>
      <c r="AE32" s="37">
        <f t="shared" si="2"/>
        <v>6</v>
      </c>
      <c r="AF32" s="37">
        <f t="shared" si="2"/>
        <v>2</v>
      </c>
      <c r="AG32" s="37">
        <f t="shared" si="2"/>
        <v>0</v>
      </c>
      <c r="AH32" s="37">
        <f>SUM(E32:AG32)</f>
        <v>56</v>
      </c>
      <c r="AJ32" s="3">
        <f>29-AJ31</f>
        <v>6</v>
      </c>
      <c r="AK32" s="3">
        <f aca="true" t="shared" si="3" ref="AK32:AY32">29-AK31</f>
        <v>6</v>
      </c>
      <c r="AL32" s="3">
        <f t="shared" si="3"/>
        <v>10</v>
      </c>
      <c r="AM32" s="3">
        <f t="shared" si="3"/>
        <v>10</v>
      </c>
      <c r="AN32" s="3">
        <f t="shared" si="3"/>
        <v>4</v>
      </c>
      <c r="AO32" s="3">
        <f t="shared" si="3"/>
        <v>4</v>
      </c>
      <c r="AP32" s="3">
        <f t="shared" si="3"/>
        <v>8</v>
      </c>
      <c r="AQ32" s="3">
        <f t="shared" si="3"/>
        <v>8</v>
      </c>
      <c r="AR32" s="3">
        <f t="shared" si="3"/>
        <v>0</v>
      </c>
      <c r="AS32" s="3">
        <f t="shared" si="3"/>
        <v>0</v>
      </c>
      <c r="AT32" s="3">
        <f t="shared" si="3"/>
        <v>0</v>
      </c>
      <c r="AU32" s="3">
        <f t="shared" si="3"/>
        <v>0</v>
      </c>
      <c r="AV32" s="3">
        <f t="shared" si="3"/>
        <v>0</v>
      </c>
      <c r="AW32" s="3">
        <f t="shared" si="3"/>
        <v>0</v>
      </c>
      <c r="AX32" s="3">
        <f t="shared" si="3"/>
        <v>0</v>
      </c>
      <c r="AY32" s="3">
        <f t="shared" si="3"/>
        <v>0</v>
      </c>
    </row>
    <row r="33" spans="5:51" ht="15">
      <c r="E33" s="37">
        <f>+AH2</f>
        <v>0</v>
      </c>
      <c r="F33" s="37">
        <f>+AH3</f>
        <v>2</v>
      </c>
      <c r="G33" s="37">
        <f>+AH4</f>
        <v>5</v>
      </c>
      <c r="H33" s="37">
        <f>+AH5</f>
        <v>4</v>
      </c>
      <c r="I33" s="37">
        <f>+AH6</f>
        <v>0</v>
      </c>
      <c r="J33" s="37">
        <f>+AH7</f>
        <v>3</v>
      </c>
      <c r="K33" s="37">
        <f>+AH8</f>
        <v>0</v>
      </c>
      <c r="L33" s="37">
        <f>+AH9</f>
        <v>4</v>
      </c>
      <c r="M33" s="37">
        <f>+AH10</f>
        <v>3</v>
      </c>
      <c r="N33" s="37">
        <f>+AH11</f>
        <v>0</v>
      </c>
      <c r="O33" s="37">
        <f>+AH12</f>
        <v>5</v>
      </c>
      <c r="P33" s="37">
        <f>+AH13</f>
        <v>6</v>
      </c>
      <c r="Q33" s="37">
        <f>+AH14</f>
        <v>0</v>
      </c>
      <c r="R33" s="37">
        <f>+AH15</f>
        <v>0</v>
      </c>
      <c r="S33" s="37">
        <f>+AH16</f>
        <v>0</v>
      </c>
      <c r="T33" s="37">
        <f>+AH17</f>
        <v>0</v>
      </c>
      <c r="U33" s="37">
        <f>+AH18</f>
        <v>0</v>
      </c>
      <c r="V33" s="37">
        <f>+AH19</f>
        <v>6</v>
      </c>
      <c r="W33" s="37">
        <f>+AH20</f>
        <v>0</v>
      </c>
      <c r="X33" s="37">
        <f>+AH21</f>
        <v>0</v>
      </c>
      <c r="Y33" s="37">
        <f>+AH22</f>
        <v>0</v>
      </c>
      <c r="Z33" s="37">
        <f>+AH23</f>
        <v>2</v>
      </c>
      <c r="AA33" s="37">
        <f>+AH24</f>
        <v>0</v>
      </c>
      <c r="AB33" s="37">
        <f>+AH25</f>
        <v>8</v>
      </c>
      <c r="AC33" s="37">
        <f>+AH26</f>
        <v>0</v>
      </c>
      <c r="AD33" s="37">
        <f>+AH27</f>
        <v>0</v>
      </c>
      <c r="AE33" s="37">
        <f>+AH28</f>
        <v>6</v>
      </c>
      <c r="AF33" s="37">
        <f>+AH29</f>
        <v>2</v>
      </c>
      <c r="AG33" s="37">
        <f>+AH30</f>
        <v>0</v>
      </c>
      <c r="AH33" s="37">
        <f>SUM(E33:AG33)</f>
        <v>56</v>
      </c>
      <c r="AJ33" s="31">
        <f>+AJ32</f>
        <v>6</v>
      </c>
      <c r="AK33" s="31">
        <f>+AJ32+AK32</f>
        <v>12</v>
      </c>
      <c r="AL33" s="31">
        <f aca="true" t="shared" si="4" ref="AL33:AY33">+AK33+AL32</f>
        <v>22</v>
      </c>
      <c r="AM33" s="31">
        <f t="shared" si="4"/>
        <v>32</v>
      </c>
      <c r="AN33" s="31">
        <f t="shared" si="4"/>
        <v>36</v>
      </c>
      <c r="AO33" s="31">
        <f t="shared" si="4"/>
        <v>40</v>
      </c>
      <c r="AP33" s="31">
        <f t="shared" si="4"/>
        <v>48</v>
      </c>
      <c r="AQ33" s="31">
        <f t="shared" si="4"/>
        <v>56</v>
      </c>
      <c r="AR33" s="31">
        <f t="shared" si="4"/>
        <v>56</v>
      </c>
      <c r="AS33" s="31">
        <f t="shared" si="4"/>
        <v>56</v>
      </c>
      <c r="AT33" s="31">
        <f t="shared" si="4"/>
        <v>56</v>
      </c>
      <c r="AU33" s="31">
        <f t="shared" si="4"/>
        <v>56</v>
      </c>
      <c r="AV33" s="31">
        <f t="shared" si="4"/>
        <v>56</v>
      </c>
      <c r="AW33" s="31">
        <f t="shared" si="4"/>
        <v>56</v>
      </c>
      <c r="AX33" s="31">
        <f t="shared" si="4"/>
        <v>56</v>
      </c>
      <c r="AY33" s="31">
        <f t="shared" si="4"/>
        <v>56</v>
      </c>
    </row>
    <row r="34" spans="2:36" ht="15">
      <c r="B34" s="30" t="s">
        <v>162</v>
      </c>
      <c r="E34" s="37">
        <f>+E32-E33</f>
        <v>0</v>
      </c>
      <c r="F34" s="37">
        <f aca="true" t="shared" si="5" ref="F34:AH34">+F32-F33</f>
        <v>0</v>
      </c>
      <c r="G34" s="37">
        <f t="shared" si="5"/>
        <v>0</v>
      </c>
      <c r="H34" s="37">
        <f t="shared" si="5"/>
        <v>0</v>
      </c>
      <c r="I34" s="37">
        <f t="shared" si="5"/>
        <v>0</v>
      </c>
      <c r="J34" s="37">
        <f t="shared" si="5"/>
        <v>0</v>
      </c>
      <c r="K34" s="37">
        <f t="shared" si="5"/>
        <v>0</v>
      </c>
      <c r="L34" s="37">
        <f t="shared" si="5"/>
        <v>0</v>
      </c>
      <c r="M34" s="37">
        <f t="shared" si="5"/>
        <v>0</v>
      </c>
      <c r="N34" s="37">
        <f>+N32-N33</f>
        <v>0</v>
      </c>
      <c r="O34" s="37">
        <f t="shared" si="5"/>
        <v>0</v>
      </c>
      <c r="P34" s="37">
        <f t="shared" si="5"/>
        <v>0</v>
      </c>
      <c r="Q34" s="37">
        <f t="shared" si="5"/>
        <v>0</v>
      </c>
      <c r="R34" s="37">
        <f t="shared" si="5"/>
        <v>0</v>
      </c>
      <c r="S34" s="37">
        <f t="shared" si="5"/>
        <v>0</v>
      </c>
      <c r="T34" s="37">
        <f t="shared" si="5"/>
        <v>0</v>
      </c>
      <c r="U34" s="37">
        <f t="shared" si="5"/>
        <v>0</v>
      </c>
      <c r="V34" s="37">
        <f t="shared" si="5"/>
        <v>0</v>
      </c>
      <c r="W34" s="37">
        <f>+W32-W33</f>
        <v>0</v>
      </c>
      <c r="X34" s="37">
        <f t="shared" si="5"/>
        <v>0</v>
      </c>
      <c r="Y34" s="37">
        <f t="shared" si="5"/>
        <v>0</v>
      </c>
      <c r="Z34" s="37">
        <f t="shared" si="5"/>
        <v>0</v>
      </c>
      <c r="AA34" s="37">
        <f t="shared" si="5"/>
        <v>0</v>
      </c>
      <c r="AB34" s="37">
        <f t="shared" si="5"/>
        <v>0</v>
      </c>
      <c r="AC34" s="37">
        <f t="shared" si="5"/>
        <v>0</v>
      </c>
      <c r="AD34" s="37">
        <f t="shared" si="5"/>
        <v>0</v>
      </c>
      <c r="AE34" s="37">
        <f>+AE32-AE33</f>
        <v>0</v>
      </c>
      <c r="AF34" s="37">
        <f t="shared" si="5"/>
        <v>0</v>
      </c>
      <c r="AG34" s="37">
        <f t="shared" si="5"/>
        <v>0</v>
      </c>
      <c r="AH34" s="37">
        <f t="shared" si="5"/>
        <v>0</v>
      </c>
      <c r="AJ34" s="3"/>
    </row>
    <row r="35" ht="15">
      <c r="E35" s="30" t="s">
        <v>162</v>
      </c>
    </row>
    <row r="36" ht="15">
      <c r="E36" s="30" t="s">
        <v>162</v>
      </c>
    </row>
    <row r="37" spans="5:37" ht="15">
      <c r="E37" s="30" t="s">
        <v>162</v>
      </c>
      <c r="AK37" s="50"/>
    </row>
    <row r="38" spans="5:37" ht="15">
      <c r="E38" s="30" t="s">
        <v>162</v>
      </c>
      <c r="AK38" s="50"/>
    </row>
    <row r="39" ht="15">
      <c r="E39" s="30" t="s">
        <v>162</v>
      </c>
    </row>
    <row r="40" ht="15">
      <c r="E40" s="30" t="s">
        <v>162</v>
      </c>
    </row>
    <row r="41" ht="15">
      <c r="E41" s="30" t="s">
        <v>162</v>
      </c>
    </row>
    <row r="42" ht="15">
      <c r="E42" s="30" t="s">
        <v>162</v>
      </c>
    </row>
    <row r="43" ht="15">
      <c r="E43" s="30" t="s">
        <v>162</v>
      </c>
    </row>
    <row r="44" ht="15">
      <c r="E44" s="30" t="s">
        <v>162</v>
      </c>
    </row>
    <row r="45" ht="15">
      <c r="E45" s="30" t="s">
        <v>162</v>
      </c>
    </row>
    <row r="46" ht="15">
      <c r="E46" s="30" t="s">
        <v>162</v>
      </c>
    </row>
    <row r="47" spans="5:51" s="30" customFormat="1" ht="15">
      <c r="E47" s="30" t="s">
        <v>162</v>
      </c>
      <c r="AI47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</row>
    <row r="48" spans="5:51" s="30" customFormat="1" ht="15">
      <c r="E48" s="30" t="s">
        <v>162</v>
      </c>
      <c r="AI48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</row>
    <row r="49" spans="5:51" s="30" customFormat="1" ht="15">
      <c r="E49" s="30" t="s">
        <v>162</v>
      </c>
      <c r="AI49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</row>
    <row r="50" spans="5:51" s="30" customFormat="1" ht="15">
      <c r="E50" s="30" t="s">
        <v>162</v>
      </c>
      <c r="AI50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</row>
    <row r="51" spans="5:51" s="30" customFormat="1" ht="15">
      <c r="E51" s="30" t="s">
        <v>162</v>
      </c>
      <c r="AI5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</row>
    <row r="52" spans="5:51" s="30" customFormat="1" ht="15">
      <c r="E52" s="30" t="s">
        <v>162</v>
      </c>
      <c r="AI52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</row>
    <row r="53" spans="5:51" s="30" customFormat="1" ht="15">
      <c r="E53" s="30" t="s">
        <v>162</v>
      </c>
      <c r="AI53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5:51" s="30" customFormat="1" ht="15">
      <c r="E54" s="30" t="s">
        <v>162</v>
      </c>
      <c r="AI54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5:51" s="30" customFormat="1" ht="15">
      <c r="E55" s="30" t="s">
        <v>162</v>
      </c>
      <c r="AI55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5:51" s="30" customFormat="1" ht="15">
      <c r="E56" s="30" t="s">
        <v>162</v>
      </c>
      <c r="AI56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5:51" s="30" customFormat="1" ht="15">
      <c r="E57" s="30" t="s">
        <v>162</v>
      </c>
      <c r="AI57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spans="5:51" s="30" customFormat="1" ht="15">
      <c r="E58" s="30" t="s">
        <v>162</v>
      </c>
      <c r="AI58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</row>
    <row r="59" spans="5:51" s="30" customFormat="1" ht="15">
      <c r="E59" s="30" t="s">
        <v>162</v>
      </c>
      <c r="AI59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</row>
    <row r="60" spans="5:51" s="30" customFormat="1" ht="15">
      <c r="E60" s="30" t="s">
        <v>162</v>
      </c>
      <c r="AI60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</row>
    <row r="61" spans="5:51" s="30" customFormat="1" ht="15">
      <c r="E61" s="30" t="s">
        <v>162</v>
      </c>
      <c r="AI6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</row>
    <row r="62" spans="5:51" s="30" customFormat="1" ht="15">
      <c r="E62" s="30" t="s">
        <v>162</v>
      </c>
      <c r="AI62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</row>
    <row r="63" spans="5:51" s="30" customFormat="1" ht="15">
      <c r="E63" s="30" t="s">
        <v>162</v>
      </c>
      <c r="AI63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</row>
    <row r="64" spans="5:51" s="30" customFormat="1" ht="15">
      <c r="E64" s="30" t="s">
        <v>162</v>
      </c>
      <c r="AI64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</row>
    <row r="65" spans="5:51" s="30" customFormat="1" ht="15">
      <c r="E65" s="30" t="s">
        <v>162</v>
      </c>
      <c r="AI65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</row>
    <row r="66" spans="5:51" s="30" customFormat="1" ht="15">
      <c r="E66" s="30" t="s">
        <v>162</v>
      </c>
      <c r="AI66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</row>
    <row r="67" spans="5:51" s="30" customFormat="1" ht="15">
      <c r="E67" s="30" t="s">
        <v>162</v>
      </c>
      <c r="AI67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</row>
    <row r="69" spans="5:51" s="30" customFormat="1" ht="15">
      <c r="E69" s="30" t="s">
        <v>162</v>
      </c>
      <c r="AI69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2018-07-09T10:34:39Z</dcterms:created>
  <dcterms:modified xsi:type="dcterms:W3CDTF">2018-07-31T15:28:28Z</dcterms:modified>
  <cp:category/>
  <cp:version/>
  <cp:contentType/>
  <cp:contentStatus/>
</cp:coreProperties>
</file>